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60" windowWidth="20736" windowHeight="111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P15" i="1" l="1"/>
  <c r="N15" i="1"/>
  <c r="J15" i="1"/>
  <c r="K15" i="1"/>
  <c r="L15" i="1"/>
  <c r="D15" i="1"/>
  <c r="C15" i="1"/>
  <c r="E15" i="1"/>
  <c r="F15" i="1"/>
  <c r="G15" i="1"/>
  <c r="H15" i="1"/>
  <c r="I15" i="1"/>
  <c r="M15" i="1"/>
  <c r="O15" i="1"/>
  <c r="C16" i="1" l="1"/>
  <c r="D17" i="1"/>
  <c r="D16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B65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B49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B34" i="1"/>
  <c r="B50" i="1" l="1"/>
  <c r="C50" i="1"/>
</calcChain>
</file>

<file path=xl/sharedStrings.xml><?xml version="1.0" encoding="utf-8"?>
<sst xmlns="http://schemas.openxmlformats.org/spreadsheetml/2006/main" count="104" uniqueCount="70">
  <si>
    <t>Обласні та Київська міська державні адміністрації</t>
  </si>
  <si>
    <t>Районні ради у містах</t>
  </si>
  <si>
    <t>РАЗОМ:</t>
  </si>
  <si>
    <t>№ з/п</t>
  </si>
  <si>
    <t>Кількість звернень, з них:</t>
  </si>
  <si>
    <t>від ветеранів праці (п.7.6)</t>
  </si>
  <si>
    <t>від дітей війни (п.7.2)</t>
  </si>
  <si>
    <t>від членів багатодітних сімей, одиноких матерів, матерів-героїнь (п.7.11 ,7.12, 7.13)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</si>
  <si>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</si>
  <si>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</si>
  <si>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</si>
  <si>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</si>
  <si>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</si>
  <si>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</si>
  <si>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</si>
  <si>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</si>
  <si>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</si>
  <si>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у тому числі питання:</t>
  </si>
  <si>
    <t>фінансової, податкової, митної політики</t>
  </si>
  <si>
    <t>соціального захисту</t>
  </si>
  <si>
    <t>охорони  здоров’я</t>
  </si>
  <si>
    <t>екології та природних ресурсів</t>
  </si>
  <si>
    <t xml:space="preserve">у тому числі питання: </t>
  </si>
  <si>
    <t>освіти, наукової, науково-технічної, інноваційної діяльності та інтелектуальної власності</t>
  </si>
  <si>
    <t>діяльності об’єднань громадян, релігії та міжконфесійних відносин</t>
  </si>
  <si>
    <t>діяльності центральних органів виконавчої влади</t>
  </si>
  <si>
    <t>діяльності місцевих органів виконавчої влади</t>
  </si>
  <si>
    <t>діяльності органів місцевого  самоврядування</t>
  </si>
  <si>
    <t>інші</t>
  </si>
  <si>
    <t>Найменування органів виконавчої влади та місцевого самоврядування</t>
  </si>
  <si>
    <t>Кількість усіх звернень</t>
  </si>
  <si>
    <t>Кількість звернень на особистому прийомі (п.1.2)</t>
  </si>
  <si>
    <t>Результати розгляду звернень:</t>
  </si>
  <si>
    <t>Перевірка</t>
  </si>
  <si>
    <t>вирішено позитивно    п. 9.1</t>
  </si>
  <si>
    <t>дано роз’яснення        п. 9.3</t>
  </si>
  <si>
    <t>від учасників ліквідації наслідків аварії на ЧАЕС та осіб, що потерпіли від Чорнобильської катастрофи          (п.7.14, 7.15)</t>
  </si>
  <si>
    <t>відмовлено у задоволенні п. 9.2</t>
  </si>
  <si>
    <t>інше п. 9.4 – 9.6</t>
  </si>
  <si>
    <t>повторних (п.2.2)</t>
  </si>
  <si>
    <t>колективних (п.5.2)</t>
  </si>
  <si>
    <t xml:space="preserve">аграрної політики і земельних відносин </t>
  </si>
  <si>
    <t>транспорту і зв’язку</t>
  </si>
  <si>
    <t>праці і заробітної плати, охорони праці, промислової безпеки</t>
  </si>
  <si>
    <t>комунального господарства</t>
  </si>
  <si>
    <t>житлової політики</t>
  </si>
  <si>
    <t xml:space="preserve">забезпечення дотримання законності та охорони правопорядку, запобігання дискримінації </t>
  </si>
  <si>
    <t>сімейної та гендерної політики, захисту прав дітей</t>
  </si>
  <si>
    <t>_______________</t>
  </si>
  <si>
    <t>від учасників війни та осіб з інвалідністю внсладіок війни, учасників бойових дій (п. 7.1, 7.3, 7.4, 7.5)</t>
  </si>
  <si>
    <t>від осіб з інвалідністю І ,ІІ, ІІІ групи (п.7.7, 7.8, 7.9)</t>
  </si>
  <si>
    <t xml:space="preserve">Районні ради </t>
  </si>
  <si>
    <t>Міські ради територіальних громад</t>
  </si>
  <si>
    <t>Селищні ради територіальних громад</t>
  </si>
  <si>
    <t>Сільські ради територіальних громад</t>
  </si>
  <si>
    <t>обороноздадтності, суверенітету, міждержавних і міжнаціональних відносин</t>
  </si>
  <si>
    <t>Штатна чисельність структурного підрозділу роботи  зі зверненнями громадян ОДА</t>
  </si>
  <si>
    <t>Форма №2</t>
  </si>
  <si>
    <t>Форма №3</t>
  </si>
  <si>
    <t>Форма №1</t>
  </si>
  <si>
    <t xml:space="preserve">Районні державні адміністрації           </t>
  </si>
  <si>
    <r>
      <t>Кількість звернень, що надійшли поштою (п.п.1.1,</t>
    </r>
    <r>
      <rPr>
        <sz val="10"/>
        <color rgb="FF0000FF"/>
        <rFont val="Times New Roman"/>
        <family val="1"/>
        <charset val="204"/>
      </rPr>
      <t xml:space="preserve"> 1.1.1, 1.6)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*</t>
    </r>
  </si>
  <si>
    <r>
      <rPr>
        <b/>
        <sz val="11"/>
        <color rgb="FF0000FF"/>
        <rFont val="Calibri"/>
        <family val="2"/>
        <charset val="204"/>
        <scheme val="minor"/>
      </rPr>
      <t xml:space="preserve">* </t>
    </r>
    <r>
      <rPr>
        <sz val="11"/>
        <color rgb="FF0000FF"/>
        <rFont val="Calibri"/>
        <family val="2"/>
        <charset val="204"/>
        <scheme val="minor"/>
      </rPr>
      <t>указані пункти Класифікатора звернень громадян, затвердженого постановою Кабінету Міністрів України № 858 від 24 вересня 2008 року зі змінами відповідно до Постанови КМУ № 94 від 21.02.2018</t>
    </r>
  </si>
  <si>
    <t>Обласні та міськи ради</t>
  </si>
  <si>
    <t xml:space="preserve">            (керуюча посада)                                                                              (підпис)</t>
  </si>
  <si>
    <t xml:space="preserve"> Ананьївський міський голова</t>
  </si>
  <si>
    <t xml:space="preserve"> </t>
  </si>
  <si>
    <t xml:space="preserve">Юрій </t>
  </si>
  <si>
    <t>ТИЩЕНКО</t>
  </si>
  <si>
    <r>
      <t xml:space="preserve">ДАНІ
про звернення громадян, що надійшли до Ананьївської міської ради
</t>
    </r>
    <r>
      <rPr>
        <sz val="11"/>
        <color theme="1"/>
        <rFont val="Times New Roman"/>
        <family val="1"/>
        <charset val="204"/>
      </rPr>
      <t xml:space="preserve"> (назва органу місцевого самоврядування )</t>
    </r>
    <r>
      <rPr>
        <sz val="14"/>
        <color theme="1"/>
        <rFont val="Times New Roman"/>
        <family val="1"/>
        <charset val="204"/>
      </rPr>
      <t xml:space="preserve">
за період з 01.01.2025 року по 30.09.2025 року  у порівнянні з минулим роком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</si>
</sst>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FF"/>
      <name val="Calibri"/>
      <family val="2"/>
      <charset val="204"/>
      <scheme val="minor"/>
    </font>
    <font>
      <b/>
      <sz val="11"/>
      <color rgb="FF0000FF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0"/>
      <color theme="5" tint="-0.249977111117893"/>
      <name val="Times New Roman"/>
      <family val="1"/>
      <charset val="204"/>
    </font>
    <font>
      <sz val="10"/>
      <color theme="5" tint="-0.249977111117893"/>
      <name val="Times New Roman"/>
      <family val="1"/>
      <charset val="204"/>
    </font>
    <font>
      <sz val="11"/>
      <color theme="5" tint="-0.249977111117893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2" borderId="0" xfId="0" applyFill="1"/>
    <xf numFmtId="0" fontId="0" fillId="2" borderId="9" xfId="0" applyFill="1" applyBorder="1"/>
    <xf numFmtId="0" fontId="5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4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13" fillId="0" borderId="7" xfId="0" applyFont="1" applyBorder="1" applyAlignment="1">
      <alignment vertical="center" wrapText="1"/>
    </xf>
    <xf numFmtId="0" fontId="11" fillId="0" borderId="13" xfId="0" applyFont="1" applyBorder="1" applyAlignment="1">
      <alignment horizontal="center"/>
    </xf>
    <xf numFmtId="0" fontId="14" fillId="0" borderId="31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6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17" fillId="0" borderId="3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0" fillId="0" borderId="0" xfId="0" applyFont="1"/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0" fillId="0" borderId="0" xfId="0" applyFont="1"/>
    <xf numFmtId="0" fontId="7" fillId="0" borderId="55" xfId="0" applyFont="1" applyBorder="1"/>
    <xf numFmtId="0" fontId="7" fillId="0" borderId="0" xfId="0" applyFont="1" applyAlignment="1">
      <alignment horizontal="right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0" fontId="25" fillId="0" borderId="12" xfId="0" applyFont="1" applyBorder="1" applyAlignment="1">
      <alignment horizontal="right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5" fillId="0" borderId="0" xfId="0" applyFont="1" applyAlignment="1">
      <alignment horizontal="right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3"/>
  <sheetViews>
    <sheetView tabSelected="1" view="pageBreakPreview" zoomScale="89" zoomScaleNormal="100" zoomScaleSheetLayoutView="89" workbookViewId="0">
      <selection activeCell="X34" sqref="X34"/>
    </sheetView>
  </sheetViews>
  <sheetFormatPr defaultRowHeight="14.4" x14ac:dyDescent="0.3"/>
  <cols>
    <col min="1" max="1" width="5" customWidth="1"/>
    <col min="2" max="2" width="31.33203125" customWidth="1"/>
    <col min="3" max="4" width="9.109375" customWidth="1"/>
    <col min="10" max="10" width="9.109375" customWidth="1"/>
    <col min="42" max="42" width="8.109375" customWidth="1"/>
  </cols>
  <sheetData>
    <row r="1" spans="1:18" ht="96" customHeight="1" x14ac:dyDescent="0.3">
      <c r="A1" s="147" t="s">
        <v>69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</row>
    <row r="2" spans="1:18" ht="18.75" customHeight="1" thickBot="1" x14ac:dyDescent="0.35">
      <c r="A2" s="165" t="s">
        <v>59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18" ht="22.5" customHeight="1" x14ac:dyDescent="0.3">
      <c r="A3" s="155" t="s">
        <v>3</v>
      </c>
      <c r="B3" s="157" t="s">
        <v>29</v>
      </c>
      <c r="C3" s="135" t="s">
        <v>30</v>
      </c>
      <c r="D3" s="137"/>
      <c r="E3" s="135" t="s">
        <v>61</v>
      </c>
      <c r="F3" s="137"/>
      <c r="G3" s="163" t="s">
        <v>31</v>
      </c>
      <c r="H3" s="137"/>
      <c r="I3" s="135" t="s">
        <v>32</v>
      </c>
      <c r="J3" s="136"/>
      <c r="K3" s="136"/>
      <c r="L3" s="136"/>
      <c r="M3" s="136"/>
      <c r="N3" s="136"/>
      <c r="O3" s="136"/>
      <c r="P3" s="137"/>
    </row>
    <row r="4" spans="1:18" ht="25.5" customHeight="1" thickBot="1" x14ac:dyDescent="0.35">
      <c r="A4" s="156"/>
      <c r="B4" s="158"/>
      <c r="C4" s="160"/>
      <c r="D4" s="161"/>
      <c r="E4" s="160"/>
      <c r="F4" s="161"/>
      <c r="G4" s="164"/>
      <c r="H4" s="161"/>
      <c r="I4" s="162" t="s">
        <v>34</v>
      </c>
      <c r="J4" s="138"/>
      <c r="K4" s="138" t="s">
        <v>37</v>
      </c>
      <c r="L4" s="138"/>
      <c r="M4" s="138" t="s">
        <v>35</v>
      </c>
      <c r="N4" s="138"/>
      <c r="O4" s="138" t="s">
        <v>38</v>
      </c>
      <c r="P4" s="139"/>
    </row>
    <row r="5" spans="1:18" ht="15" thickBot="1" x14ac:dyDescent="0.35">
      <c r="A5" s="156"/>
      <c r="B5" s="159"/>
      <c r="C5" s="48">
        <v>2024</v>
      </c>
      <c r="D5" s="48">
        <v>2025</v>
      </c>
      <c r="E5" s="51">
        <v>2024</v>
      </c>
      <c r="F5" s="52">
        <v>2025</v>
      </c>
      <c r="G5" s="29">
        <v>2024</v>
      </c>
      <c r="H5" s="30">
        <v>2025</v>
      </c>
      <c r="I5" s="29">
        <v>2024</v>
      </c>
      <c r="J5" s="30">
        <v>2025</v>
      </c>
      <c r="K5" s="29">
        <v>2024</v>
      </c>
      <c r="L5" s="30">
        <v>2025</v>
      </c>
      <c r="M5" s="29">
        <v>2024</v>
      </c>
      <c r="N5" s="30">
        <v>2025</v>
      </c>
      <c r="O5" s="29">
        <v>2024</v>
      </c>
      <c r="P5" s="30">
        <v>2025</v>
      </c>
      <c r="Q5" s="7"/>
      <c r="R5" s="7"/>
    </row>
    <row r="6" spans="1:18" s="103" customFormat="1" ht="15.75" thickBot="1" x14ac:dyDescent="0.3">
      <c r="A6" s="104">
        <v>1</v>
      </c>
      <c r="B6" s="106">
        <v>2</v>
      </c>
      <c r="C6" s="107">
        <v>3</v>
      </c>
      <c r="D6" s="107">
        <v>4</v>
      </c>
      <c r="E6" s="107">
        <v>5</v>
      </c>
      <c r="F6" s="108">
        <v>6</v>
      </c>
      <c r="G6" s="109">
        <v>7</v>
      </c>
      <c r="H6" s="109">
        <v>8</v>
      </c>
      <c r="I6" s="99">
        <v>9</v>
      </c>
      <c r="J6" s="110">
        <v>10</v>
      </c>
      <c r="K6" s="110">
        <v>11</v>
      </c>
      <c r="L6" s="110">
        <v>12</v>
      </c>
      <c r="M6" s="110">
        <v>13</v>
      </c>
      <c r="N6" s="110">
        <v>14</v>
      </c>
      <c r="O6" s="110">
        <v>15</v>
      </c>
      <c r="P6" s="100">
        <v>16</v>
      </c>
    </row>
    <row r="7" spans="1:18" ht="27" thickBot="1" x14ac:dyDescent="0.35">
      <c r="A7" s="2" t="s">
        <v>8</v>
      </c>
      <c r="B7" s="43" t="s">
        <v>0</v>
      </c>
      <c r="C7" s="49">
        <v>0</v>
      </c>
      <c r="D7" s="49">
        <v>0</v>
      </c>
      <c r="E7" s="53">
        <v>0</v>
      </c>
      <c r="F7" s="54">
        <v>0</v>
      </c>
      <c r="G7" s="44">
        <v>0</v>
      </c>
      <c r="H7" s="40">
        <v>0</v>
      </c>
      <c r="I7" s="38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40">
        <v>0</v>
      </c>
      <c r="Q7" s="7"/>
      <c r="R7" s="7"/>
    </row>
    <row r="8" spans="1:18" ht="15" thickBot="1" x14ac:dyDescent="0.35">
      <c r="A8" s="2" t="s">
        <v>9</v>
      </c>
      <c r="B8" s="43" t="s">
        <v>63</v>
      </c>
      <c r="C8" s="46"/>
      <c r="D8" s="46"/>
      <c r="E8" s="41"/>
      <c r="F8" s="42"/>
      <c r="G8" s="37"/>
      <c r="H8" s="42"/>
      <c r="I8" s="41"/>
      <c r="J8" s="31"/>
      <c r="K8" s="31"/>
      <c r="L8" s="31"/>
      <c r="M8" s="31"/>
      <c r="N8" s="31"/>
      <c r="O8" s="31"/>
      <c r="P8" s="42"/>
      <c r="Q8" s="7"/>
      <c r="R8" s="7"/>
    </row>
    <row r="9" spans="1:18" ht="15" thickBot="1" x14ac:dyDescent="0.35">
      <c r="A9" s="2" t="s">
        <v>10</v>
      </c>
      <c r="B9" s="43" t="s">
        <v>60</v>
      </c>
      <c r="C9" s="46"/>
      <c r="D9" s="46"/>
      <c r="E9" s="41"/>
      <c r="F9" s="42"/>
      <c r="G9" s="37"/>
      <c r="H9" s="42"/>
      <c r="I9" s="41"/>
      <c r="J9" s="31"/>
      <c r="K9" s="31"/>
      <c r="L9" s="31"/>
      <c r="M9" s="31"/>
      <c r="N9" s="31"/>
      <c r="O9" s="31"/>
      <c r="P9" s="42"/>
      <c r="Q9" s="7"/>
      <c r="R9" s="7"/>
    </row>
    <row r="10" spans="1:18" ht="15" thickBot="1" x14ac:dyDescent="0.35">
      <c r="A10" s="2" t="s">
        <v>11</v>
      </c>
      <c r="B10" s="43" t="s">
        <v>51</v>
      </c>
      <c r="C10" s="46"/>
      <c r="D10" s="46"/>
      <c r="E10" s="41"/>
      <c r="F10" s="42"/>
      <c r="G10" s="37"/>
      <c r="H10" s="42"/>
      <c r="I10" s="41"/>
      <c r="J10" s="31"/>
      <c r="K10" s="31"/>
      <c r="L10" s="31"/>
      <c r="M10" s="31"/>
      <c r="N10" s="31"/>
      <c r="O10" s="31"/>
      <c r="P10" s="42"/>
      <c r="Q10" s="7"/>
      <c r="R10" s="7"/>
    </row>
    <row r="11" spans="1:18" ht="18" customHeight="1" thickBot="1" x14ac:dyDescent="0.35">
      <c r="A11" s="2" t="s">
        <v>12</v>
      </c>
      <c r="B11" s="43" t="s">
        <v>52</v>
      </c>
      <c r="C11" s="46">
        <v>256</v>
      </c>
      <c r="D11" s="46">
        <v>254</v>
      </c>
      <c r="E11" s="41">
        <v>121</v>
      </c>
      <c r="F11" s="42">
        <v>102</v>
      </c>
      <c r="G11" s="37">
        <v>135</v>
      </c>
      <c r="H11" s="42">
        <v>152</v>
      </c>
      <c r="I11" s="41">
        <v>39</v>
      </c>
      <c r="J11" s="31">
        <v>7</v>
      </c>
      <c r="K11" s="31">
        <v>0</v>
      </c>
      <c r="L11" s="31">
        <v>0</v>
      </c>
      <c r="M11" s="31">
        <v>203</v>
      </c>
      <c r="N11" s="31">
        <v>233</v>
      </c>
      <c r="O11" s="31">
        <v>9</v>
      </c>
      <c r="P11" s="42">
        <v>5</v>
      </c>
      <c r="Q11" s="7"/>
      <c r="R11" s="7"/>
    </row>
    <row r="12" spans="1:18" ht="15" thickBot="1" x14ac:dyDescent="0.35">
      <c r="A12" s="2" t="s">
        <v>13</v>
      </c>
      <c r="B12" s="43" t="s">
        <v>1</v>
      </c>
      <c r="C12" s="46"/>
      <c r="D12" s="46"/>
      <c r="E12" s="41"/>
      <c r="F12" s="42"/>
      <c r="G12" s="37"/>
      <c r="H12" s="42"/>
      <c r="I12" s="41"/>
      <c r="J12" s="31"/>
      <c r="K12" s="31"/>
      <c r="L12" s="31"/>
      <c r="M12" s="31"/>
      <c r="N12" s="31"/>
      <c r="O12" s="31"/>
      <c r="P12" s="42"/>
      <c r="Q12" s="7"/>
      <c r="R12" s="7"/>
    </row>
    <row r="13" spans="1:18" ht="15" thickBot="1" x14ac:dyDescent="0.35">
      <c r="A13" s="2" t="s">
        <v>14</v>
      </c>
      <c r="B13" s="43" t="s">
        <v>53</v>
      </c>
      <c r="C13" s="46"/>
      <c r="D13" s="46"/>
      <c r="E13" s="41"/>
      <c r="F13" s="42"/>
      <c r="G13" s="37"/>
      <c r="H13" s="42"/>
      <c r="I13" s="41"/>
      <c r="J13" s="31"/>
      <c r="K13" s="31"/>
      <c r="L13" s="31"/>
      <c r="M13" s="31"/>
      <c r="N13" s="31"/>
      <c r="O13" s="31"/>
      <c r="P13" s="42"/>
      <c r="Q13" s="7"/>
      <c r="R13" s="7"/>
    </row>
    <row r="14" spans="1:18" ht="15" thickBot="1" x14ac:dyDescent="0.35">
      <c r="A14" s="2" t="s">
        <v>15</v>
      </c>
      <c r="B14" s="43" t="s">
        <v>54</v>
      </c>
      <c r="C14" s="47"/>
      <c r="D14" s="47"/>
      <c r="E14" s="33"/>
      <c r="F14" s="35"/>
      <c r="G14" s="50"/>
      <c r="H14" s="32"/>
      <c r="I14" s="33"/>
      <c r="J14" s="34"/>
      <c r="K14" s="34"/>
      <c r="L14" s="34"/>
      <c r="M14" s="34"/>
      <c r="N14" s="34"/>
      <c r="O14" s="34"/>
      <c r="P14" s="35"/>
      <c r="Q14" s="7"/>
      <c r="R14" s="7"/>
    </row>
    <row r="15" spans="1:18" s="118" customFormat="1" ht="15" thickBot="1" x14ac:dyDescent="0.35">
      <c r="A15" s="122" t="s">
        <v>16</v>
      </c>
      <c r="B15" s="45" t="s">
        <v>2</v>
      </c>
      <c r="C15" s="112">
        <f t="shared" ref="C15:P15" si="0">SUM(C7:C14)</f>
        <v>256</v>
      </c>
      <c r="D15" s="26">
        <f t="shared" si="0"/>
        <v>254</v>
      </c>
      <c r="E15" s="95">
        <f t="shared" si="0"/>
        <v>121</v>
      </c>
      <c r="F15" s="97">
        <f t="shared" si="0"/>
        <v>102</v>
      </c>
      <c r="G15" s="96">
        <f t="shared" si="0"/>
        <v>135</v>
      </c>
      <c r="H15" s="98">
        <f t="shared" si="0"/>
        <v>152</v>
      </c>
      <c r="I15" s="124">
        <f t="shared" si="0"/>
        <v>39</v>
      </c>
      <c r="J15" s="125">
        <f t="shared" si="0"/>
        <v>7</v>
      </c>
      <c r="K15" s="125">
        <f t="shared" si="0"/>
        <v>0</v>
      </c>
      <c r="L15" s="125">
        <f t="shared" si="0"/>
        <v>0</v>
      </c>
      <c r="M15" s="125">
        <f t="shared" si="0"/>
        <v>203</v>
      </c>
      <c r="N15" s="125">
        <f t="shared" si="0"/>
        <v>233</v>
      </c>
      <c r="O15" s="126">
        <f t="shared" si="0"/>
        <v>9</v>
      </c>
      <c r="P15" s="127">
        <f t="shared" si="0"/>
        <v>5</v>
      </c>
      <c r="Q15" s="123"/>
      <c r="R15" s="123"/>
    </row>
    <row r="16" spans="1:18" ht="15" thickBot="1" x14ac:dyDescent="0.35">
      <c r="A16" s="5"/>
      <c r="B16" s="93" t="s">
        <v>33</v>
      </c>
      <c r="C16" s="94">
        <f>E15+G15</f>
        <v>256</v>
      </c>
      <c r="D16" s="94">
        <f>F15+H15</f>
        <v>254</v>
      </c>
      <c r="E16" s="36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R16" s="7"/>
    </row>
    <row r="17" spans="1:18" ht="15" thickBot="1" x14ac:dyDescent="0.35">
      <c r="A17" s="4"/>
      <c r="B17" s="128" t="s">
        <v>33</v>
      </c>
      <c r="C17" s="127">
        <f>SUM(I15+K15+M15+O15)</f>
        <v>251</v>
      </c>
      <c r="D17" s="127">
        <f>SUM(J15+L15+N15+P15)</f>
        <v>245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R17" s="7"/>
    </row>
    <row r="18" spans="1:18" ht="15" x14ac:dyDescent="0.25">
      <c r="A18" s="4"/>
      <c r="B18" s="6"/>
      <c r="C18" s="7"/>
      <c r="D18" s="7"/>
    </row>
    <row r="19" spans="1:18" ht="15" customHeight="1" x14ac:dyDescent="0.3">
      <c r="A19" s="4"/>
      <c r="B19" s="146" t="s">
        <v>62</v>
      </c>
      <c r="C19" s="146"/>
      <c r="D19" s="146"/>
      <c r="E19" s="146"/>
      <c r="F19" s="146"/>
      <c r="G19" s="146"/>
      <c r="H19" s="146"/>
      <c r="I19" s="146"/>
      <c r="J19" s="146"/>
      <c r="K19" s="8"/>
      <c r="L19" s="8"/>
      <c r="M19" s="8"/>
      <c r="N19" s="8"/>
      <c r="O19" s="8"/>
      <c r="P19" s="8"/>
      <c r="Q19" s="8"/>
      <c r="R19" s="8"/>
    </row>
    <row r="20" spans="1:18" ht="19.5" customHeight="1" x14ac:dyDescent="0.3">
      <c r="A20" s="4"/>
      <c r="B20" s="146"/>
      <c r="C20" s="146"/>
      <c r="D20" s="146"/>
      <c r="E20" s="146"/>
      <c r="F20" s="146"/>
      <c r="G20" s="146"/>
      <c r="H20" s="146"/>
      <c r="I20" s="146"/>
      <c r="J20" s="146"/>
      <c r="K20" s="8"/>
      <c r="L20" s="8"/>
      <c r="M20" s="8"/>
      <c r="N20" s="8"/>
      <c r="O20" s="8"/>
      <c r="P20" s="8"/>
      <c r="Q20" s="8"/>
      <c r="R20" s="8"/>
    </row>
    <row r="21" spans="1:18" ht="16.2" thickBot="1" x14ac:dyDescent="0.35">
      <c r="A21" s="144" t="s">
        <v>57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</row>
    <row r="22" spans="1:18" ht="15" thickBot="1" x14ac:dyDescent="0.35">
      <c r="A22" s="149" t="s">
        <v>3</v>
      </c>
      <c r="B22" s="152" t="s">
        <v>4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4"/>
    </row>
    <row r="23" spans="1:18" ht="89.25" customHeight="1" thickBot="1" x14ac:dyDescent="0.35">
      <c r="A23" s="150"/>
      <c r="B23" s="142" t="s">
        <v>39</v>
      </c>
      <c r="C23" s="143"/>
      <c r="D23" s="142" t="s">
        <v>40</v>
      </c>
      <c r="E23" s="143"/>
      <c r="F23" s="142" t="s">
        <v>49</v>
      </c>
      <c r="G23" s="143"/>
      <c r="H23" s="142" t="s">
        <v>50</v>
      </c>
      <c r="I23" s="143"/>
      <c r="J23" s="142" t="s">
        <v>5</v>
      </c>
      <c r="K23" s="143"/>
      <c r="L23" s="142" t="s">
        <v>6</v>
      </c>
      <c r="M23" s="143"/>
      <c r="N23" s="142" t="s">
        <v>7</v>
      </c>
      <c r="O23" s="143"/>
      <c r="P23" s="142" t="s">
        <v>36</v>
      </c>
      <c r="Q23" s="143"/>
    </row>
    <row r="24" spans="1:18" x14ac:dyDescent="0.3">
      <c r="A24" s="150"/>
      <c r="B24" s="29">
        <v>2024</v>
      </c>
      <c r="C24" s="30">
        <v>2025</v>
      </c>
      <c r="D24" s="29">
        <v>2024</v>
      </c>
      <c r="E24" s="30">
        <v>2025</v>
      </c>
      <c r="F24" s="29">
        <v>2024</v>
      </c>
      <c r="G24" s="30">
        <v>2025</v>
      </c>
      <c r="H24" s="29">
        <v>2024</v>
      </c>
      <c r="I24" s="30">
        <v>2025</v>
      </c>
      <c r="J24" s="29">
        <v>2024</v>
      </c>
      <c r="K24" s="30">
        <v>2025</v>
      </c>
      <c r="L24" s="29">
        <v>2024</v>
      </c>
      <c r="M24" s="30">
        <v>2025</v>
      </c>
      <c r="N24" s="29">
        <v>2024</v>
      </c>
      <c r="O24" s="30">
        <v>2025</v>
      </c>
      <c r="P24" s="29">
        <v>2024</v>
      </c>
      <c r="Q24" s="30">
        <v>2025</v>
      </c>
    </row>
    <row r="25" spans="1:18" s="103" customFormat="1" ht="15" thickBot="1" x14ac:dyDescent="0.35">
      <c r="A25" s="151"/>
      <c r="B25" s="105">
        <v>17</v>
      </c>
      <c r="C25" s="105">
        <v>18</v>
      </c>
      <c r="D25" s="105">
        <v>19</v>
      </c>
      <c r="E25" s="105">
        <v>20</v>
      </c>
      <c r="F25" s="105">
        <v>21</v>
      </c>
      <c r="G25" s="105">
        <v>22</v>
      </c>
      <c r="H25" s="105">
        <v>23</v>
      </c>
      <c r="I25" s="105">
        <v>24</v>
      </c>
      <c r="J25" s="105">
        <v>25</v>
      </c>
      <c r="K25" s="105">
        <v>26</v>
      </c>
      <c r="L25" s="105">
        <v>27</v>
      </c>
      <c r="M25" s="105">
        <v>28</v>
      </c>
      <c r="N25" s="105">
        <v>29</v>
      </c>
      <c r="O25" s="105">
        <v>30</v>
      </c>
      <c r="P25" s="105">
        <v>31</v>
      </c>
      <c r="Q25" s="105">
        <v>32</v>
      </c>
    </row>
    <row r="26" spans="1:18" ht="16.2" thickBot="1" x14ac:dyDescent="0.35">
      <c r="A26" s="1" t="s">
        <v>8</v>
      </c>
      <c r="B26" s="24"/>
      <c r="C26" s="24">
        <v>0</v>
      </c>
      <c r="D26" s="20"/>
      <c r="E26" s="20">
        <v>0</v>
      </c>
      <c r="F26" s="20"/>
      <c r="G26" s="20">
        <v>0</v>
      </c>
      <c r="H26" s="20">
        <v>0</v>
      </c>
      <c r="I26" s="20">
        <v>0</v>
      </c>
      <c r="J26" s="23">
        <v>0</v>
      </c>
      <c r="K26" s="23">
        <v>0</v>
      </c>
      <c r="L26" s="20">
        <v>0</v>
      </c>
      <c r="M26" s="25">
        <v>0</v>
      </c>
      <c r="N26" s="20">
        <v>0</v>
      </c>
      <c r="O26" s="20">
        <v>0</v>
      </c>
      <c r="P26" s="21">
        <v>0</v>
      </c>
      <c r="Q26" s="21">
        <v>0</v>
      </c>
    </row>
    <row r="27" spans="1:18" ht="16.2" thickBot="1" x14ac:dyDescent="0.35">
      <c r="A27" s="1" t="s">
        <v>9</v>
      </c>
      <c r="B27" s="17">
        <v>0</v>
      </c>
      <c r="C27" s="17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18">
        <v>0</v>
      </c>
      <c r="N27" s="23">
        <v>0</v>
      </c>
      <c r="O27" s="23">
        <v>0</v>
      </c>
      <c r="P27" s="19">
        <v>0</v>
      </c>
      <c r="Q27" s="19">
        <v>0</v>
      </c>
    </row>
    <row r="28" spans="1:18" ht="16.2" thickBot="1" x14ac:dyDescent="0.35">
      <c r="A28" s="1" t="s">
        <v>10</v>
      </c>
      <c r="B28" s="10">
        <v>0</v>
      </c>
      <c r="C28" s="10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5">
        <v>0</v>
      </c>
      <c r="N28" s="14">
        <v>0</v>
      </c>
      <c r="O28" s="14">
        <v>0</v>
      </c>
      <c r="P28" s="16">
        <v>0</v>
      </c>
      <c r="Q28" s="16">
        <v>0</v>
      </c>
    </row>
    <row r="29" spans="1:18" ht="16.2" thickBot="1" x14ac:dyDescent="0.35">
      <c r="A29" s="1" t="s">
        <v>11</v>
      </c>
      <c r="B29" s="24">
        <v>0</v>
      </c>
      <c r="C29" s="24">
        <v>0</v>
      </c>
      <c r="D29" s="20">
        <v>0</v>
      </c>
      <c r="E29" s="20">
        <v>0</v>
      </c>
      <c r="F29" s="20">
        <v>0</v>
      </c>
      <c r="G29" s="20">
        <v>0</v>
      </c>
      <c r="H29" s="22">
        <v>0</v>
      </c>
      <c r="I29" s="22">
        <v>0</v>
      </c>
      <c r="J29" s="23">
        <v>0</v>
      </c>
      <c r="K29" s="23">
        <v>0</v>
      </c>
      <c r="L29" s="20">
        <v>0</v>
      </c>
      <c r="M29" s="25">
        <v>0</v>
      </c>
      <c r="N29" s="20">
        <v>0</v>
      </c>
      <c r="O29" s="20">
        <v>0</v>
      </c>
      <c r="P29" s="21">
        <v>0</v>
      </c>
      <c r="Q29" s="21">
        <v>0</v>
      </c>
    </row>
    <row r="30" spans="1:18" ht="16.2" thickBot="1" x14ac:dyDescent="0.35">
      <c r="A30" s="1">
        <v>5</v>
      </c>
      <c r="B30" s="10">
        <v>5</v>
      </c>
      <c r="C30" s="10">
        <v>3</v>
      </c>
      <c r="D30" s="22">
        <v>11</v>
      </c>
      <c r="E30" s="22">
        <v>15</v>
      </c>
      <c r="F30" s="22">
        <v>4</v>
      </c>
      <c r="G30" s="22">
        <v>3</v>
      </c>
      <c r="H30" s="22">
        <v>8</v>
      </c>
      <c r="I30" s="22">
        <v>7</v>
      </c>
      <c r="J30" s="22">
        <v>0</v>
      </c>
      <c r="K30" s="22">
        <v>0</v>
      </c>
      <c r="L30" s="22">
        <v>0</v>
      </c>
      <c r="M30" s="11">
        <v>0</v>
      </c>
      <c r="N30" s="22">
        <v>8</v>
      </c>
      <c r="O30" s="22">
        <v>6</v>
      </c>
      <c r="P30" s="12">
        <v>2</v>
      </c>
      <c r="Q30" s="12">
        <v>2</v>
      </c>
    </row>
    <row r="31" spans="1:18" ht="16.2" thickBot="1" x14ac:dyDescent="0.35">
      <c r="A31" s="1" t="s">
        <v>13</v>
      </c>
      <c r="B31" s="17">
        <v>0</v>
      </c>
      <c r="C31" s="17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18">
        <v>0</v>
      </c>
      <c r="N31" s="23">
        <v>0</v>
      </c>
      <c r="O31" s="23">
        <v>0</v>
      </c>
      <c r="P31" s="19">
        <v>0</v>
      </c>
      <c r="Q31" s="19">
        <v>0</v>
      </c>
    </row>
    <row r="32" spans="1:18" ht="16.2" thickBot="1" x14ac:dyDescent="0.35">
      <c r="A32" s="1" t="s">
        <v>14</v>
      </c>
      <c r="B32" s="13">
        <v>0</v>
      </c>
      <c r="C32" s="13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5">
        <v>0</v>
      </c>
      <c r="N32" s="14">
        <v>0</v>
      </c>
      <c r="O32" s="14">
        <v>0</v>
      </c>
      <c r="P32" s="16">
        <v>0</v>
      </c>
      <c r="Q32" s="16">
        <v>0</v>
      </c>
    </row>
    <row r="33" spans="1:23" ht="16.2" thickBot="1" x14ac:dyDescent="0.35">
      <c r="A33" s="1" t="s">
        <v>15</v>
      </c>
      <c r="B33" s="17">
        <v>0</v>
      </c>
      <c r="C33" s="17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18">
        <v>0</v>
      </c>
      <c r="N33" s="23">
        <v>0</v>
      </c>
      <c r="O33" s="23">
        <v>0</v>
      </c>
      <c r="P33" s="19">
        <v>0</v>
      </c>
      <c r="Q33" s="19">
        <v>0</v>
      </c>
    </row>
    <row r="34" spans="1:23" s="118" customFormat="1" ht="16.2" thickBot="1" x14ac:dyDescent="0.35">
      <c r="A34" s="119" t="s">
        <v>16</v>
      </c>
      <c r="B34" s="120">
        <f>SUM(B26:B33)</f>
        <v>5</v>
      </c>
      <c r="C34" s="120">
        <f t="shared" ref="C34:Q34" si="1">SUM(C26:C33)</f>
        <v>3</v>
      </c>
      <c r="D34" s="120">
        <f t="shared" si="1"/>
        <v>11</v>
      </c>
      <c r="E34" s="120">
        <f t="shared" si="1"/>
        <v>15</v>
      </c>
      <c r="F34" s="120">
        <f t="shared" si="1"/>
        <v>4</v>
      </c>
      <c r="G34" s="120">
        <f t="shared" si="1"/>
        <v>3</v>
      </c>
      <c r="H34" s="120">
        <f t="shared" si="1"/>
        <v>8</v>
      </c>
      <c r="I34" s="120">
        <f t="shared" si="1"/>
        <v>7</v>
      </c>
      <c r="J34" s="120">
        <f t="shared" si="1"/>
        <v>0</v>
      </c>
      <c r="K34" s="120">
        <f t="shared" si="1"/>
        <v>0</v>
      </c>
      <c r="L34" s="120">
        <f t="shared" si="1"/>
        <v>0</v>
      </c>
      <c r="M34" s="120">
        <f t="shared" si="1"/>
        <v>0</v>
      </c>
      <c r="N34" s="120">
        <f t="shared" si="1"/>
        <v>8</v>
      </c>
      <c r="O34" s="120">
        <f t="shared" si="1"/>
        <v>6</v>
      </c>
      <c r="P34" s="120">
        <f t="shared" si="1"/>
        <v>2</v>
      </c>
      <c r="Q34" s="121">
        <f t="shared" si="1"/>
        <v>2</v>
      </c>
    </row>
    <row r="36" spans="1:23" ht="16.2" thickBot="1" x14ac:dyDescent="0.35">
      <c r="A36" s="145" t="s">
        <v>58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</row>
    <row r="37" spans="1:23" ht="23.25" customHeight="1" thickBot="1" x14ac:dyDescent="0.35">
      <c r="A37" s="170" t="s">
        <v>3</v>
      </c>
      <c r="B37" s="170" t="s">
        <v>30</v>
      </c>
      <c r="C37" s="171"/>
      <c r="D37" s="166" t="s">
        <v>17</v>
      </c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41"/>
    </row>
    <row r="38" spans="1:23" ht="99.75" customHeight="1" thickBot="1" x14ac:dyDescent="0.35">
      <c r="A38" s="149"/>
      <c r="B38" s="142"/>
      <c r="C38" s="143"/>
      <c r="D38" s="140" t="s">
        <v>41</v>
      </c>
      <c r="E38" s="141"/>
      <c r="F38" s="140" t="s">
        <v>42</v>
      </c>
      <c r="G38" s="141"/>
      <c r="H38" s="168" t="s">
        <v>18</v>
      </c>
      <c r="I38" s="141"/>
      <c r="J38" s="140" t="s">
        <v>19</v>
      </c>
      <c r="K38" s="141"/>
      <c r="L38" s="140" t="s">
        <v>43</v>
      </c>
      <c r="M38" s="141"/>
      <c r="N38" s="140" t="s">
        <v>20</v>
      </c>
      <c r="O38" s="141"/>
      <c r="P38" s="140" t="s">
        <v>44</v>
      </c>
      <c r="Q38" s="141"/>
      <c r="R38" s="140" t="s">
        <v>45</v>
      </c>
      <c r="S38" s="141"/>
      <c r="T38" s="140" t="s">
        <v>21</v>
      </c>
      <c r="U38" s="141"/>
      <c r="V38" s="140" t="s">
        <v>46</v>
      </c>
      <c r="W38" s="141"/>
    </row>
    <row r="39" spans="1:23" x14ac:dyDescent="0.3">
      <c r="A39" s="149"/>
      <c r="B39" s="29">
        <v>2024</v>
      </c>
      <c r="C39" s="30">
        <v>2025</v>
      </c>
      <c r="D39" s="29">
        <v>2024</v>
      </c>
      <c r="E39" s="30">
        <v>2025</v>
      </c>
      <c r="F39" s="29">
        <v>2024</v>
      </c>
      <c r="G39" s="30">
        <v>2025</v>
      </c>
      <c r="H39" s="29">
        <v>2024</v>
      </c>
      <c r="I39" s="30">
        <v>2025</v>
      </c>
      <c r="J39" s="29">
        <v>2024</v>
      </c>
      <c r="K39" s="30">
        <v>2025</v>
      </c>
      <c r="L39" s="29">
        <v>2024</v>
      </c>
      <c r="M39" s="30">
        <v>2025</v>
      </c>
      <c r="N39" s="29">
        <v>2024</v>
      </c>
      <c r="O39" s="30">
        <v>2025</v>
      </c>
      <c r="P39" s="29">
        <v>2024</v>
      </c>
      <c r="Q39" s="30">
        <v>2025</v>
      </c>
      <c r="R39" s="29">
        <v>2024</v>
      </c>
      <c r="S39" s="30">
        <v>2025</v>
      </c>
      <c r="T39" s="29">
        <v>2024</v>
      </c>
      <c r="U39" s="30">
        <v>2025</v>
      </c>
      <c r="V39" s="29">
        <v>2024</v>
      </c>
      <c r="W39" s="30">
        <v>2025</v>
      </c>
    </row>
    <row r="40" spans="1:23" s="103" customFormat="1" ht="15" thickBot="1" x14ac:dyDescent="0.35">
      <c r="A40" s="142"/>
      <c r="B40" s="104">
        <v>33</v>
      </c>
      <c r="C40" s="105">
        <v>34</v>
      </c>
      <c r="D40" s="104">
        <v>35</v>
      </c>
      <c r="E40" s="105">
        <v>36</v>
      </c>
      <c r="F40" s="104">
        <v>37</v>
      </c>
      <c r="G40" s="105">
        <v>38</v>
      </c>
      <c r="H40" s="105">
        <v>39</v>
      </c>
      <c r="I40" s="105">
        <v>40</v>
      </c>
      <c r="J40" s="104">
        <v>41</v>
      </c>
      <c r="K40" s="105">
        <v>42</v>
      </c>
      <c r="L40" s="104">
        <v>43</v>
      </c>
      <c r="M40" s="105">
        <v>44</v>
      </c>
      <c r="N40" s="104">
        <v>45</v>
      </c>
      <c r="O40" s="105">
        <v>46</v>
      </c>
      <c r="P40" s="104">
        <v>47</v>
      </c>
      <c r="Q40" s="105">
        <v>48</v>
      </c>
      <c r="R40" s="104">
        <v>49</v>
      </c>
      <c r="S40" s="105">
        <v>50</v>
      </c>
      <c r="T40" s="104">
        <v>51</v>
      </c>
      <c r="U40" s="105">
        <v>52</v>
      </c>
      <c r="V40" s="104">
        <v>53</v>
      </c>
      <c r="W40" s="105">
        <v>54</v>
      </c>
    </row>
    <row r="41" spans="1:23" ht="16.2" thickBot="1" x14ac:dyDescent="0.35">
      <c r="A41" s="55" t="s">
        <v>8</v>
      </c>
      <c r="B41" s="73">
        <v>0</v>
      </c>
      <c r="C41" s="68">
        <v>0</v>
      </c>
      <c r="D41" s="60">
        <v>0</v>
      </c>
      <c r="E41" s="61">
        <v>0</v>
      </c>
      <c r="F41" s="60">
        <v>0</v>
      </c>
      <c r="G41" s="61">
        <v>0</v>
      </c>
      <c r="H41" s="56">
        <v>0</v>
      </c>
      <c r="I41" s="61">
        <v>0</v>
      </c>
      <c r="J41" s="60">
        <v>0</v>
      </c>
      <c r="K41" s="61">
        <v>0</v>
      </c>
      <c r="L41" s="60">
        <v>0</v>
      </c>
      <c r="M41" s="61">
        <v>0</v>
      </c>
      <c r="N41" s="60">
        <v>0</v>
      </c>
      <c r="O41" s="61">
        <v>0</v>
      </c>
      <c r="P41" s="60">
        <v>0</v>
      </c>
      <c r="Q41" s="61">
        <v>0</v>
      </c>
      <c r="R41" s="60">
        <v>0</v>
      </c>
      <c r="S41" s="61">
        <v>0</v>
      </c>
      <c r="T41" s="60">
        <v>0</v>
      </c>
      <c r="U41" s="61">
        <v>0</v>
      </c>
      <c r="V41" s="60">
        <v>0</v>
      </c>
      <c r="W41" s="61">
        <v>0</v>
      </c>
    </row>
    <row r="42" spans="1:23" ht="16.2" thickBot="1" x14ac:dyDescent="0.35">
      <c r="A42" s="55" t="s">
        <v>9</v>
      </c>
      <c r="B42" s="74">
        <v>0</v>
      </c>
      <c r="C42" s="69">
        <v>0</v>
      </c>
      <c r="D42" s="62">
        <v>0</v>
      </c>
      <c r="E42" s="63">
        <v>0</v>
      </c>
      <c r="F42" s="62">
        <v>0</v>
      </c>
      <c r="G42" s="63">
        <v>0</v>
      </c>
      <c r="H42" s="57">
        <v>0</v>
      </c>
      <c r="I42" s="63">
        <v>0</v>
      </c>
      <c r="J42" s="62">
        <v>0</v>
      </c>
      <c r="K42" s="63">
        <v>0</v>
      </c>
      <c r="L42" s="62">
        <v>0</v>
      </c>
      <c r="M42" s="63">
        <v>0</v>
      </c>
      <c r="N42" s="62">
        <v>0</v>
      </c>
      <c r="O42" s="63">
        <v>0</v>
      </c>
      <c r="P42" s="62">
        <v>0</v>
      </c>
      <c r="Q42" s="63">
        <v>0</v>
      </c>
      <c r="R42" s="62">
        <v>0</v>
      </c>
      <c r="S42" s="63">
        <v>0</v>
      </c>
      <c r="T42" s="62">
        <v>0</v>
      </c>
      <c r="U42" s="63">
        <v>0</v>
      </c>
      <c r="V42" s="62">
        <v>0</v>
      </c>
      <c r="W42" s="63">
        <v>0</v>
      </c>
    </row>
    <row r="43" spans="1:23" ht="16.2" thickBot="1" x14ac:dyDescent="0.35">
      <c r="A43" s="55" t="s">
        <v>10</v>
      </c>
      <c r="B43" s="75">
        <v>0</v>
      </c>
      <c r="C43" s="70">
        <v>0</v>
      </c>
      <c r="D43" s="62">
        <v>0</v>
      </c>
      <c r="E43" s="63">
        <v>0</v>
      </c>
      <c r="F43" s="62">
        <v>0</v>
      </c>
      <c r="G43" s="63">
        <v>0</v>
      </c>
      <c r="H43" s="57">
        <v>0</v>
      </c>
      <c r="I43" s="63">
        <v>0</v>
      </c>
      <c r="J43" s="62">
        <v>0</v>
      </c>
      <c r="K43" s="63">
        <v>0</v>
      </c>
      <c r="L43" s="62">
        <v>0</v>
      </c>
      <c r="M43" s="63">
        <v>0</v>
      </c>
      <c r="N43" s="62">
        <v>0</v>
      </c>
      <c r="O43" s="63">
        <v>0</v>
      </c>
      <c r="P43" s="62">
        <v>0</v>
      </c>
      <c r="Q43" s="63">
        <v>0</v>
      </c>
      <c r="R43" s="62">
        <v>0</v>
      </c>
      <c r="S43" s="63">
        <v>0</v>
      </c>
      <c r="T43" s="62">
        <v>0</v>
      </c>
      <c r="U43" s="63">
        <v>0</v>
      </c>
      <c r="V43" s="62">
        <v>0</v>
      </c>
      <c r="W43" s="63">
        <v>0</v>
      </c>
    </row>
    <row r="44" spans="1:23" ht="16.2" thickBot="1" x14ac:dyDescent="0.35">
      <c r="A44" s="55" t="s">
        <v>11</v>
      </c>
      <c r="B44" s="76">
        <v>0</v>
      </c>
      <c r="C44" s="71">
        <v>0</v>
      </c>
      <c r="D44" s="64">
        <v>0</v>
      </c>
      <c r="E44" s="65">
        <v>0</v>
      </c>
      <c r="F44" s="64">
        <v>0</v>
      </c>
      <c r="G44" s="65">
        <v>0</v>
      </c>
      <c r="H44" s="58">
        <v>0</v>
      </c>
      <c r="I44" s="65">
        <v>0</v>
      </c>
      <c r="J44" s="64">
        <v>0</v>
      </c>
      <c r="K44" s="65">
        <v>0</v>
      </c>
      <c r="L44" s="64">
        <v>0</v>
      </c>
      <c r="M44" s="65">
        <v>0</v>
      </c>
      <c r="N44" s="64">
        <v>0</v>
      </c>
      <c r="O44" s="65">
        <v>0</v>
      </c>
      <c r="P44" s="64">
        <v>0</v>
      </c>
      <c r="Q44" s="65">
        <v>0</v>
      </c>
      <c r="R44" s="64">
        <v>0</v>
      </c>
      <c r="S44" s="65">
        <v>0</v>
      </c>
      <c r="T44" s="64">
        <v>0</v>
      </c>
      <c r="U44" s="65">
        <v>0</v>
      </c>
      <c r="V44" s="64">
        <v>0</v>
      </c>
      <c r="W44" s="65">
        <v>0</v>
      </c>
    </row>
    <row r="45" spans="1:23" ht="16.2" thickBot="1" x14ac:dyDescent="0.35">
      <c r="A45" s="55" t="s">
        <v>12</v>
      </c>
      <c r="B45" s="75">
        <v>256</v>
      </c>
      <c r="C45" s="70">
        <v>254</v>
      </c>
      <c r="D45" s="62">
        <v>33</v>
      </c>
      <c r="E45" s="63">
        <v>51</v>
      </c>
      <c r="F45" s="62">
        <v>1</v>
      </c>
      <c r="G45" s="63">
        <v>8</v>
      </c>
      <c r="H45" s="57">
        <v>0</v>
      </c>
      <c r="I45" s="63">
        <v>0</v>
      </c>
      <c r="J45" s="62">
        <v>52</v>
      </c>
      <c r="K45" s="63">
        <v>57</v>
      </c>
      <c r="L45" s="62">
        <v>7</v>
      </c>
      <c r="M45" s="63">
        <v>4</v>
      </c>
      <c r="N45" s="62">
        <v>3</v>
      </c>
      <c r="O45" s="63">
        <v>7</v>
      </c>
      <c r="P45" s="62">
        <v>59</v>
      </c>
      <c r="Q45" s="63">
        <v>29</v>
      </c>
      <c r="R45" s="62">
        <v>9</v>
      </c>
      <c r="S45" s="63">
        <v>15</v>
      </c>
      <c r="T45" s="62">
        <v>12</v>
      </c>
      <c r="U45" s="63">
        <v>12</v>
      </c>
      <c r="V45" s="62">
        <v>0</v>
      </c>
      <c r="W45" s="63">
        <v>1</v>
      </c>
    </row>
    <row r="46" spans="1:23" ht="16.2" thickBot="1" x14ac:dyDescent="0.35">
      <c r="A46" s="55" t="s">
        <v>13</v>
      </c>
      <c r="B46" s="76">
        <v>0</v>
      </c>
      <c r="C46" s="71">
        <v>0</v>
      </c>
      <c r="D46" s="64">
        <v>0</v>
      </c>
      <c r="E46" s="65">
        <v>0</v>
      </c>
      <c r="F46" s="64">
        <v>0</v>
      </c>
      <c r="G46" s="65">
        <v>0</v>
      </c>
      <c r="H46" s="58">
        <v>0</v>
      </c>
      <c r="I46" s="65">
        <v>0</v>
      </c>
      <c r="J46" s="64">
        <v>0</v>
      </c>
      <c r="K46" s="65">
        <v>0</v>
      </c>
      <c r="L46" s="64">
        <v>0</v>
      </c>
      <c r="M46" s="65">
        <v>0</v>
      </c>
      <c r="N46" s="64">
        <v>0</v>
      </c>
      <c r="O46" s="65">
        <v>0</v>
      </c>
      <c r="P46" s="64">
        <v>0</v>
      </c>
      <c r="Q46" s="65">
        <v>0</v>
      </c>
      <c r="R46" s="64">
        <v>0</v>
      </c>
      <c r="S46" s="65">
        <v>0</v>
      </c>
      <c r="T46" s="64">
        <v>0</v>
      </c>
      <c r="U46" s="65">
        <v>0</v>
      </c>
      <c r="V46" s="64">
        <v>0</v>
      </c>
      <c r="W46" s="65">
        <v>0</v>
      </c>
    </row>
    <row r="47" spans="1:23" ht="16.2" thickBot="1" x14ac:dyDescent="0.35">
      <c r="A47" s="55" t="s">
        <v>14</v>
      </c>
      <c r="B47" s="75">
        <v>0</v>
      </c>
      <c r="C47" s="70">
        <v>0</v>
      </c>
      <c r="D47" s="62">
        <v>0</v>
      </c>
      <c r="E47" s="63">
        <v>0</v>
      </c>
      <c r="F47" s="62">
        <v>0</v>
      </c>
      <c r="G47" s="63">
        <v>0</v>
      </c>
      <c r="H47" s="57">
        <v>0</v>
      </c>
      <c r="I47" s="63">
        <v>0</v>
      </c>
      <c r="J47" s="62">
        <v>0</v>
      </c>
      <c r="K47" s="63">
        <v>0</v>
      </c>
      <c r="L47" s="62">
        <v>0</v>
      </c>
      <c r="M47" s="63">
        <v>0</v>
      </c>
      <c r="N47" s="62">
        <v>0</v>
      </c>
      <c r="O47" s="63">
        <v>0</v>
      </c>
      <c r="P47" s="62">
        <v>0</v>
      </c>
      <c r="Q47" s="63">
        <v>0</v>
      </c>
      <c r="R47" s="62">
        <v>0</v>
      </c>
      <c r="S47" s="63">
        <v>0</v>
      </c>
      <c r="T47" s="62">
        <v>0</v>
      </c>
      <c r="U47" s="63">
        <v>0</v>
      </c>
      <c r="V47" s="62">
        <v>0</v>
      </c>
      <c r="W47" s="63">
        <v>0</v>
      </c>
    </row>
    <row r="48" spans="1:23" ht="16.2" thickBot="1" x14ac:dyDescent="0.35">
      <c r="A48" s="55" t="s">
        <v>15</v>
      </c>
      <c r="B48" s="77">
        <v>0</v>
      </c>
      <c r="C48" s="72">
        <v>0</v>
      </c>
      <c r="D48" s="66">
        <v>0</v>
      </c>
      <c r="E48" s="67">
        <v>0</v>
      </c>
      <c r="F48" s="66">
        <v>0</v>
      </c>
      <c r="G48" s="67">
        <v>0</v>
      </c>
      <c r="H48" s="59">
        <v>0</v>
      </c>
      <c r="I48" s="67">
        <v>0</v>
      </c>
      <c r="J48" s="66">
        <v>0</v>
      </c>
      <c r="K48" s="67">
        <v>0</v>
      </c>
      <c r="L48" s="66">
        <v>0</v>
      </c>
      <c r="M48" s="67">
        <v>0</v>
      </c>
      <c r="N48" s="66">
        <v>0</v>
      </c>
      <c r="O48" s="67">
        <v>0</v>
      </c>
      <c r="P48" s="80">
        <v>0</v>
      </c>
      <c r="Q48" s="81">
        <v>0</v>
      </c>
      <c r="R48" s="66">
        <v>0</v>
      </c>
      <c r="S48" s="67">
        <v>0</v>
      </c>
      <c r="T48" s="80">
        <v>0</v>
      </c>
      <c r="U48" s="81">
        <v>0</v>
      </c>
      <c r="V48" s="66">
        <v>0</v>
      </c>
      <c r="W48" s="67">
        <v>0</v>
      </c>
    </row>
    <row r="49" spans="1:27" s="117" customFormat="1" ht="16.2" thickBot="1" x14ac:dyDescent="0.35">
      <c r="A49" s="113" t="s">
        <v>16</v>
      </c>
      <c r="B49" s="114">
        <f>SUM(B41:B48)</f>
        <v>256</v>
      </c>
      <c r="C49" s="114">
        <f t="shared" ref="C49:W49" si="2">SUM(C41:C48)</f>
        <v>254</v>
      </c>
      <c r="D49" s="115">
        <f t="shared" si="2"/>
        <v>33</v>
      </c>
      <c r="E49" s="114">
        <f t="shared" si="2"/>
        <v>51</v>
      </c>
      <c r="F49" s="114">
        <f t="shared" si="2"/>
        <v>1</v>
      </c>
      <c r="G49" s="114">
        <f t="shared" si="2"/>
        <v>8</v>
      </c>
      <c r="H49" s="115">
        <f t="shared" si="2"/>
        <v>0</v>
      </c>
      <c r="I49" s="114">
        <f t="shared" si="2"/>
        <v>0</v>
      </c>
      <c r="J49" s="114">
        <f t="shared" si="2"/>
        <v>52</v>
      </c>
      <c r="K49" s="114">
        <f t="shared" si="2"/>
        <v>57</v>
      </c>
      <c r="L49" s="114">
        <f t="shared" si="2"/>
        <v>7</v>
      </c>
      <c r="M49" s="114">
        <f t="shared" si="2"/>
        <v>4</v>
      </c>
      <c r="N49" s="114">
        <f t="shared" si="2"/>
        <v>3</v>
      </c>
      <c r="O49" s="114">
        <f t="shared" si="2"/>
        <v>7</v>
      </c>
      <c r="P49" s="114">
        <f t="shared" si="2"/>
        <v>59</v>
      </c>
      <c r="Q49" s="116">
        <f t="shared" si="2"/>
        <v>29</v>
      </c>
      <c r="R49" s="114">
        <f t="shared" si="2"/>
        <v>9</v>
      </c>
      <c r="S49" s="114">
        <f t="shared" si="2"/>
        <v>15</v>
      </c>
      <c r="T49" s="114">
        <f t="shared" si="2"/>
        <v>12</v>
      </c>
      <c r="U49" s="116">
        <f t="shared" si="2"/>
        <v>12</v>
      </c>
      <c r="V49" s="114">
        <f t="shared" si="2"/>
        <v>0</v>
      </c>
      <c r="W49" s="114">
        <f t="shared" si="2"/>
        <v>1</v>
      </c>
      <c r="AA49" s="118"/>
    </row>
    <row r="50" spans="1:27" s="9" customFormat="1" ht="40.200000000000003" thickBot="1" x14ac:dyDescent="0.35">
      <c r="A50" s="129" t="s">
        <v>33</v>
      </c>
      <c r="B50" s="130">
        <f>D49+F49+H49+J49+L49+N49+P49+R49+T49+V49+B65+D65+F65+H65+J65+L65+N65+P65</f>
        <v>256</v>
      </c>
      <c r="C50" s="131">
        <f>E49+G49+I49+K49+M49+O49+Q49+S49+U49+W49+C65+E65+G65+I65+K65+M65+O65+Q65</f>
        <v>254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AA50"/>
    </row>
    <row r="51" spans="1:27" s="9" customFormat="1" ht="15.6" x14ac:dyDescent="0.3">
      <c r="A51" s="2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AA51"/>
    </row>
    <row r="52" spans="1:27" ht="15" thickBot="1" x14ac:dyDescent="0.35"/>
    <row r="53" spans="1:27" ht="19.5" customHeight="1" thickBot="1" x14ac:dyDescent="0.35">
      <c r="A53" s="175" t="s">
        <v>3</v>
      </c>
      <c r="B53" s="166" t="s">
        <v>22</v>
      </c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7"/>
      <c r="R53" s="170" t="s">
        <v>56</v>
      </c>
      <c r="S53" s="171"/>
      <c r="T53" s="3"/>
    </row>
    <row r="54" spans="1:27" ht="84" customHeight="1" thickBot="1" x14ac:dyDescent="0.35">
      <c r="A54" s="150"/>
      <c r="B54" s="168" t="s">
        <v>47</v>
      </c>
      <c r="C54" s="141"/>
      <c r="D54" s="140" t="s">
        <v>23</v>
      </c>
      <c r="E54" s="168"/>
      <c r="F54" s="140" t="s">
        <v>24</v>
      </c>
      <c r="G54" s="141"/>
      <c r="H54" s="140" t="s">
        <v>25</v>
      </c>
      <c r="I54" s="141"/>
      <c r="J54" s="140" t="s">
        <v>26</v>
      </c>
      <c r="K54" s="141"/>
      <c r="L54" s="140" t="s">
        <v>27</v>
      </c>
      <c r="M54" s="141"/>
      <c r="N54" s="140" t="s">
        <v>55</v>
      </c>
      <c r="O54" s="141"/>
      <c r="P54" s="140" t="s">
        <v>28</v>
      </c>
      <c r="Q54" s="141"/>
      <c r="R54" s="172"/>
      <c r="S54" s="143"/>
    </row>
    <row r="55" spans="1:27" x14ac:dyDescent="0.3">
      <c r="A55" s="150"/>
      <c r="B55" s="29">
        <v>2024</v>
      </c>
      <c r="C55" s="30">
        <v>2025</v>
      </c>
      <c r="D55" s="29">
        <v>2024</v>
      </c>
      <c r="E55" s="30">
        <v>2025</v>
      </c>
      <c r="F55" s="29">
        <v>2024</v>
      </c>
      <c r="G55" s="30">
        <v>2025</v>
      </c>
      <c r="H55" s="29">
        <v>2024</v>
      </c>
      <c r="I55" s="30">
        <v>2025</v>
      </c>
      <c r="J55" s="29">
        <v>2024</v>
      </c>
      <c r="K55" s="30">
        <v>2025</v>
      </c>
      <c r="L55" s="29">
        <v>2024</v>
      </c>
      <c r="M55" s="30">
        <v>2025</v>
      </c>
      <c r="N55" s="29">
        <v>2024</v>
      </c>
      <c r="O55" s="30">
        <v>2025</v>
      </c>
      <c r="P55" s="29">
        <v>2024</v>
      </c>
      <c r="Q55" s="30">
        <v>2025</v>
      </c>
      <c r="R55" s="29">
        <v>2024</v>
      </c>
      <c r="S55" s="30">
        <v>2025</v>
      </c>
    </row>
    <row r="56" spans="1:27" s="103" customFormat="1" ht="15" thickBot="1" x14ac:dyDescent="0.35">
      <c r="A56" s="151"/>
      <c r="B56" s="101">
        <v>55</v>
      </c>
      <c r="C56" s="100">
        <v>56</v>
      </c>
      <c r="D56" s="101">
        <v>57</v>
      </c>
      <c r="E56" s="102">
        <v>58</v>
      </c>
      <c r="F56" s="99">
        <v>59</v>
      </c>
      <c r="G56" s="100">
        <v>60</v>
      </c>
      <c r="H56" s="99">
        <v>61</v>
      </c>
      <c r="I56" s="100">
        <v>62</v>
      </c>
      <c r="J56" s="99">
        <v>63</v>
      </c>
      <c r="K56" s="100">
        <v>64</v>
      </c>
      <c r="L56" s="99">
        <v>65</v>
      </c>
      <c r="M56" s="100">
        <v>66</v>
      </c>
      <c r="N56" s="99">
        <v>67</v>
      </c>
      <c r="O56" s="100">
        <v>68</v>
      </c>
      <c r="P56" s="99">
        <v>69</v>
      </c>
      <c r="Q56" s="100">
        <v>70</v>
      </c>
      <c r="R56" s="101">
        <v>71</v>
      </c>
      <c r="S56" s="100">
        <v>72</v>
      </c>
    </row>
    <row r="57" spans="1:27" ht="16.2" thickBot="1" x14ac:dyDescent="0.35">
      <c r="A57" s="55" t="s">
        <v>8</v>
      </c>
      <c r="B57" s="91">
        <v>0</v>
      </c>
      <c r="C57" s="92">
        <v>0</v>
      </c>
      <c r="D57" s="85">
        <v>0</v>
      </c>
      <c r="E57" s="89">
        <v>0</v>
      </c>
      <c r="F57" s="85">
        <v>0</v>
      </c>
      <c r="G57" s="86">
        <v>0</v>
      </c>
      <c r="H57" s="85">
        <v>0</v>
      </c>
      <c r="I57" s="86">
        <v>0</v>
      </c>
      <c r="J57" s="85">
        <v>0</v>
      </c>
      <c r="K57" s="86">
        <v>0</v>
      </c>
      <c r="L57" s="85">
        <v>0</v>
      </c>
      <c r="M57" s="86">
        <v>0</v>
      </c>
      <c r="N57" s="85">
        <v>0</v>
      </c>
      <c r="O57" s="86">
        <v>0</v>
      </c>
      <c r="P57" s="85">
        <v>0</v>
      </c>
      <c r="Q57" s="86">
        <v>0</v>
      </c>
      <c r="R57" s="44"/>
      <c r="S57" s="40"/>
    </row>
    <row r="58" spans="1:27" ht="16.2" thickBot="1" x14ac:dyDescent="0.35">
      <c r="A58" s="55" t="s">
        <v>9</v>
      </c>
      <c r="B58" s="62">
        <v>0</v>
      </c>
      <c r="C58" s="63">
        <v>0</v>
      </c>
      <c r="D58" s="62">
        <v>0</v>
      </c>
      <c r="E58" s="78">
        <v>0</v>
      </c>
      <c r="F58" s="62">
        <v>0</v>
      </c>
      <c r="G58" s="63">
        <v>0</v>
      </c>
      <c r="H58" s="62">
        <v>0</v>
      </c>
      <c r="I58" s="63">
        <v>0</v>
      </c>
      <c r="J58" s="62">
        <v>0</v>
      </c>
      <c r="K58" s="63">
        <v>0</v>
      </c>
      <c r="L58" s="62">
        <v>0</v>
      </c>
      <c r="M58" s="63">
        <v>0</v>
      </c>
      <c r="N58" s="62">
        <v>0</v>
      </c>
      <c r="O58" s="63">
        <v>0</v>
      </c>
      <c r="P58" s="62">
        <v>0</v>
      </c>
      <c r="Q58" s="63">
        <v>0</v>
      </c>
      <c r="R58" s="173">
        <v>3</v>
      </c>
      <c r="S58" s="174"/>
    </row>
    <row r="59" spans="1:27" ht="16.2" thickBot="1" x14ac:dyDescent="0.35">
      <c r="A59" s="55" t="s">
        <v>10</v>
      </c>
      <c r="B59" s="64">
        <v>0</v>
      </c>
      <c r="C59" s="65">
        <v>0</v>
      </c>
      <c r="D59" s="64">
        <v>0</v>
      </c>
      <c r="E59" s="79">
        <v>0</v>
      </c>
      <c r="F59" s="64">
        <v>0</v>
      </c>
      <c r="G59" s="65">
        <v>0</v>
      </c>
      <c r="H59" s="64">
        <v>0</v>
      </c>
      <c r="I59" s="65">
        <v>0</v>
      </c>
      <c r="J59" s="64">
        <v>0</v>
      </c>
      <c r="K59" s="65">
        <v>0</v>
      </c>
      <c r="L59" s="64">
        <v>0</v>
      </c>
      <c r="M59" s="65">
        <v>0</v>
      </c>
      <c r="N59" s="64">
        <v>0</v>
      </c>
      <c r="O59" s="65">
        <v>0</v>
      </c>
      <c r="P59" s="64">
        <v>0</v>
      </c>
      <c r="Q59" s="65">
        <v>0</v>
      </c>
      <c r="R59" s="173"/>
      <c r="S59" s="174"/>
    </row>
    <row r="60" spans="1:27" ht="16.2" thickBot="1" x14ac:dyDescent="0.35">
      <c r="A60" s="55" t="s">
        <v>11</v>
      </c>
      <c r="B60" s="64">
        <v>0</v>
      </c>
      <c r="C60" s="65">
        <v>0</v>
      </c>
      <c r="D60" s="64">
        <v>0</v>
      </c>
      <c r="E60" s="79">
        <v>0</v>
      </c>
      <c r="F60" s="64">
        <v>0</v>
      </c>
      <c r="G60" s="65">
        <v>0</v>
      </c>
      <c r="H60" s="64">
        <v>0</v>
      </c>
      <c r="I60" s="65">
        <v>0</v>
      </c>
      <c r="J60" s="64">
        <v>0</v>
      </c>
      <c r="K60" s="65">
        <v>0</v>
      </c>
      <c r="L60" s="64">
        <v>0</v>
      </c>
      <c r="M60" s="65">
        <v>0</v>
      </c>
      <c r="N60" s="64">
        <v>0</v>
      </c>
      <c r="O60" s="65">
        <v>0</v>
      </c>
      <c r="P60" s="64">
        <v>0</v>
      </c>
      <c r="Q60" s="65">
        <v>0</v>
      </c>
      <c r="R60" s="173"/>
      <c r="S60" s="174"/>
    </row>
    <row r="61" spans="1:27" ht="16.2" thickBot="1" x14ac:dyDescent="0.35">
      <c r="A61" s="55" t="s">
        <v>12</v>
      </c>
      <c r="B61" s="62">
        <v>20</v>
      </c>
      <c r="C61" s="63">
        <v>6</v>
      </c>
      <c r="D61" s="62">
        <v>5</v>
      </c>
      <c r="E61" s="78">
        <v>4</v>
      </c>
      <c r="F61" s="62">
        <v>2</v>
      </c>
      <c r="G61" s="63">
        <v>0</v>
      </c>
      <c r="H61" s="62">
        <v>0</v>
      </c>
      <c r="I61" s="63">
        <v>0</v>
      </c>
      <c r="J61" s="62">
        <v>0</v>
      </c>
      <c r="K61" s="63">
        <v>0</v>
      </c>
      <c r="L61" s="62">
        <v>0</v>
      </c>
      <c r="M61" s="63">
        <v>0</v>
      </c>
      <c r="N61" s="62">
        <v>0</v>
      </c>
      <c r="O61" s="63">
        <v>0</v>
      </c>
      <c r="P61" s="62">
        <v>53</v>
      </c>
      <c r="Q61" s="63">
        <v>60</v>
      </c>
      <c r="R61" s="173"/>
      <c r="S61" s="174"/>
    </row>
    <row r="62" spans="1:27" ht="16.2" thickBot="1" x14ac:dyDescent="0.35">
      <c r="A62" s="55" t="s">
        <v>13</v>
      </c>
      <c r="B62" s="64">
        <v>0</v>
      </c>
      <c r="C62" s="65">
        <v>0</v>
      </c>
      <c r="D62" s="64">
        <v>0</v>
      </c>
      <c r="E62" s="79">
        <v>0</v>
      </c>
      <c r="F62" s="64">
        <v>0</v>
      </c>
      <c r="G62" s="65">
        <v>0</v>
      </c>
      <c r="H62" s="87">
        <v>0</v>
      </c>
      <c r="I62" s="88">
        <v>0</v>
      </c>
      <c r="J62" s="87">
        <v>0</v>
      </c>
      <c r="K62" s="88">
        <v>0</v>
      </c>
      <c r="L62" s="64">
        <v>0</v>
      </c>
      <c r="M62" s="65">
        <v>0</v>
      </c>
      <c r="N62" s="87">
        <v>0</v>
      </c>
      <c r="O62" s="88">
        <v>0</v>
      </c>
      <c r="P62" s="64">
        <v>0</v>
      </c>
      <c r="Q62" s="65">
        <v>0</v>
      </c>
      <c r="R62" s="173"/>
      <c r="S62" s="174"/>
    </row>
    <row r="63" spans="1:27" ht="16.2" thickBot="1" x14ac:dyDescent="0.35">
      <c r="A63" s="55" t="s">
        <v>14</v>
      </c>
      <c r="B63" s="82">
        <v>0</v>
      </c>
      <c r="C63" s="83">
        <v>0</v>
      </c>
      <c r="D63" s="82">
        <v>0</v>
      </c>
      <c r="E63" s="84">
        <v>0</v>
      </c>
      <c r="F63" s="82">
        <v>0</v>
      </c>
      <c r="G63" s="83">
        <v>0</v>
      </c>
      <c r="H63" s="82">
        <v>0</v>
      </c>
      <c r="I63" s="83">
        <v>0</v>
      </c>
      <c r="J63" s="82">
        <v>0</v>
      </c>
      <c r="K63" s="83">
        <v>0</v>
      </c>
      <c r="L63" s="82">
        <v>0</v>
      </c>
      <c r="M63" s="83">
        <v>0</v>
      </c>
      <c r="N63" s="82">
        <v>0</v>
      </c>
      <c r="O63" s="83">
        <v>0</v>
      </c>
      <c r="P63" s="62">
        <v>0</v>
      </c>
      <c r="Q63" s="63">
        <v>0</v>
      </c>
      <c r="R63" s="173"/>
      <c r="S63" s="174"/>
    </row>
    <row r="64" spans="1:27" ht="16.2" thickBot="1" x14ac:dyDescent="0.35">
      <c r="A64" s="55" t="s">
        <v>15</v>
      </c>
      <c r="B64" s="80">
        <v>0</v>
      </c>
      <c r="C64" s="81">
        <v>0</v>
      </c>
      <c r="D64" s="80">
        <v>0</v>
      </c>
      <c r="E64" s="90">
        <v>0</v>
      </c>
      <c r="F64" s="80">
        <v>0</v>
      </c>
      <c r="G64" s="81">
        <v>0</v>
      </c>
      <c r="H64" s="80">
        <v>0</v>
      </c>
      <c r="I64" s="81">
        <v>0</v>
      </c>
      <c r="J64" s="80">
        <v>0</v>
      </c>
      <c r="K64" s="81">
        <v>0</v>
      </c>
      <c r="L64" s="80">
        <v>0</v>
      </c>
      <c r="M64" s="81">
        <v>0</v>
      </c>
      <c r="N64" s="80">
        <v>0</v>
      </c>
      <c r="O64" s="81">
        <v>0</v>
      </c>
      <c r="P64" s="80">
        <v>0</v>
      </c>
      <c r="Q64" s="81">
        <v>0</v>
      </c>
      <c r="R64" s="173"/>
      <c r="S64" s="174"/>
    </row>
    <row r="65" spans="1:19" s="118" customFormat="1" ht="16.2" thickBot="1" x14ac:dyDescent="0.35">
      <c r="A65" s="113" t="s">
        <v>16</v>
      </c>
      <c r="B65" s="112">
        <f>SUM(B57:B64)</f>
        <v>20</v>
      </c>
      <c r="C65" s="26">
        <f t="shared" ref="C65:Q65" si="3">SUM(C57:C64)</f>
        <v>6</v>
      </c>
      <c r="D65" s="26">
        <f t="shared" si="3"/>
        <v>5</v>
      </c>
      <c r="E65" s="26">
        <f t="shared" si="3"/>
        <v>4</v>
      </c>
      <c r="F65" s="26">
        <f t="shared" si="3"/>
        <v>2</v>
      </c>
      <c r="G65" s="26">
        <f t="shared" si="3"/>
        <v>0</v>
      </c>
      <c r="H65" s="111">
        <f t="shared" si="3"/>
        <v>0</v>
      </c>
      <c r="I65" s="26">
        <f t="shared" si="3"/>
        <v>0</v>
      </c>
      <c r="J65" s="26">
        <f t="shared" si="3"/>
        <v>0</v>
      </c>
      <c r="K65" s="26">
        <f t="shared" si="3"/>
        <v>0</v>
      </c>
      <c r="L65" s="26">
        <f t="shared" si="3"/>
        <v>0</v>
      </c>
      <c r="M65" s="111">
        <f t="shared" si="3"/>
        <v>0</v>
      </c>
      <c r="N65" s="26">
        <f t="shared" si="3"/>
        <v>0</v>
      </c>
      <c r="O65" s="111">
        <f t="shared" si="3"/>
        <v>0</v>
      </c>
      <c r="P65" s="26">
        <f t="shared" si="3"/>
        <v>53</v>
      </c>
      <c r="Q65" s="26">
        <f t="shared" si="3"/>
        <v>60</v>
      </c>
      <c r="R65" s="164"/>
      <c r="S65" s="161"/>
    </row>
    <row r="68" spans="1:19" x14ac:dyDescent="0.3">
      <c r="B68" s="133" t="s">
        <v>65</v>
      </c>
      <c r="E68" t="s">
        <v>48</v>
      </c>
      <c r="I68" s="134" t="s">
        <v>67</v>
      </c>
      <c r="J68" s="118" t="s">
        <v>68</v>
      </c>
    </row>
    <row r="69" spans="1:19" x14ac:dyDescent="0.3">
      <c r="A69" t="s">
        <v>64</v>
      </c>
      <c r="B69" s="132" t="s">
        <v>66</v>
      </c>
      <c r="I69" t="s">
        <v>66</v>
      </c>
      <c r="J69" t="s">
        <v>66</v>
      </c>
    </row>
    <row r="71" spans="1:19" x14ac:dyDescent="0.3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</row>
    <row r="72" spans="1:19" x14ac:dyDescent="0.3">
      <c r="A72" s="169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</row>
    <row r="73" spans="1:19" ht="24" customHeight="1" x14ac:dyDescent="0.3">
      <c r="A73" s="169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</row>
  </sheetData>
  <mergeCells count="52">
    <mergeCell ref="A71:M73"/>
    <mergeCell ref="R53:S54"/>
    <mergeCell ref="N23:O23"/>
    <mergeCell ref="R58:R65"/>
    <mergeCell ref="S58:S65"/>
    <mergeCell ref="A37:A40"/>
    <mergeCell ref="D38:E38"/>
    <mergeCell ref="F38:G38"/>
    <mergeCell ref="H38:I38"/>
    <mergeCell ref="J38:K38"/>
    <mergeCell ref="L38:M38"/>
    <mergeCell ref="N38:O38"/>
    <mergeCell ref="B37:C38"/>
    <mergeCell ref="D37:W37"/>
    <mergeCell ref="T38:U38"/>
    <mergeCell ref="A53:A56"/>
    <mergeCell ref="B53:Q53"/>
    <mergeCell ref="B54:C54"/>
    <mergeCell ref="D54:E54"/>
    <mergeCell ref="F54:G54"/>
    <mergeCell ref="H54:I54"/>
    <mergeCell ref="J54:K54"/>
    <mergeCell ref="L54:M54"/>
    <mergeCell ref="N54:O54"/>
    <mergeCell ref="P54:Q54"/>
    <mergeCell ref="A1:P1"/>
    <mergeCell ref="P23:Q23"/>
    <mergeCell ref="A22:A25"/>
    <mergeCell ref="B22:Q22"/>
    <mergeCell ref="B23:C23"/>
    <mergeCell ref="D23:E23"/>
    <mergeCell ref="F23:G23"/>
    <mergeCell ref="H23:I23"/>
    <mergeCell ref="A3:A5"/>
    <mergeCell ref="B3:B5"/>
    <mergeCell ref="C3:D4"/>
    <mergeCell ref="E3:F4"/>
    <mergeCell ref="I4:J4"/>
    <mergeCell ref="K4:L4"/>
    <mergeCell ref="G3:H4"/>
    <mergeCell ref="A2:P2"/>
    <mergeCell ref="I3:P3"/>
    <mergeCell ref="O4:P4"/>
    <mergeCell ref="P38:Q38"/>
    <mergeCell ref="R38:S38"/>
    <mergeCell ref="M4:N4"/>
    <mergeCell ref="J23:K23"/>
    <mergeCell ref="L23:M23"/>
    <mergeCell ref="A21:Q21"/>
    <mergeCell ref="A36:W36"/>
    <mergeCell ref="V38:W38"/>
    <mergeCell ref="B19:J20"/>
  </mergeCells>
  <pageMargins left="0.25" right="0.25" top="0.75" bottom="0.75" header="0.3" footer="0.3"/>
  <pageSetup paperSize="9" scale="63" fitToHeight="0" orientation="landscape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ШВГ</dc:creator>
  <cp:lastModifiedBy>inftech1n@outlook.com</cp:lastModifiedBy>
  <cp:lastPrinted>2025-10-03T11:44:58Z</cp:lastPrinted>
  <dcterms:created xsi:type="dcterms:W3CDTF">2016-11-17T12:23:18Z</dcterms:created>
  <dcterms:modified xsi:type="dcterms:W3CDTF">2025-10-03T11:49:00Z</dcterms:modified>
</cp:coreProperties>
</file>