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0736" windowHeight="9552"/>
  </bookViews>
  <sheets>
    <sheet name="Дод2" sheetId="1" r:id="rId1"/>
  </sheets>
  <definedNames>
    <definedName name="_xlnm.Print_Titles" localSheetId="0">Дод2!$7:$9</definedName>
  </definedNames>
  <calcPr calcId="144525"/>
</workbook>
</file>

<file path=xl/calcChain.xml><?xml version="1.0" encoding="utf-8"?>
<calcChain xmlns="http://schemas.openxmlformats.org/spreadsheetml/2006/main">
  <c r="H118" i="1" l="1"/>
  <c r="G118" i="1"/>
  <c r="M117" i="1"/>
  <c r="P117" i="1" s="1"/>
  <c r="H117" i="1"/>
  <c r="G117" i="1"/>
  <c r="M116" i="1"/>
  <c r="O116" i="1" s="1"/>
  <c r="L116" i="1"/>
  <c r="K116" i="1"/>
  <c r="M115" i="1"/>
  <c r="P115" i="1" s="1"/>
  <c r="L115" i="1"/>
  <c r="K115" i="1"/>
  <c r="H115" i="1"/>
  <c r="G115" i="1"/>
  <c r="N114" i="1"/>
  <c r="I114" i="1"/>
  <c r="M114" i="1" s="1"/>
  <c r="H114" i="1"/>
  <c r="G114" i="1"/>
  <c r="M113" i="1"/>
  <c r="P113" i="1" s="1"/>
  <c r="L113" i="1"/>
  <c r="K113" i="1"/>
  <c r="H113" i="1"/>
  <c r="G113" i="1"/>
  <c r="P112" i="1"/>
  <c r="O112" i="1"/>
  <c r="L112" i="1"/>
  <c r="K112" i="1"/>
  <c r="H112" i="1"/>
  <c r="G112" i="1"/>
  <c r="H110" i="1"/>
  <c r="G110" i="1"/>
  <c r="P109" i="1"/>
  <c r="O109" i="1"/>
  <c r="L109" i="1"/>
  <c r="K109" i="1"/>
  <c r="P107" i="1"/>
  <c r="O107" i="1"/>
  <c r="L107" i="1"/>
  <c r="K107" i="1"/>
  <c r="P106" i="1"/>
  <c r="O106" i="1"/>
  <c r="L106" i="1"/>
  <c r="K106" i="1"/>
  <c r="P105" i="1"/>
  <c r="O105" i="1"/>
  <c r="H105" i="1"/>
  <c r="G105" i="1"/>
  <c r="P103" i="1"/>
  <c r="O103" i="1"/>
  <c r="L103" i="1"/>
  <c r="K103" i="1"/>
  <c r="H103" i="1"/>
  <c r="G103" i="1"/>
  <c r="P102" i="1"/>
  <c r="O102" i="1"/>
  <c r="L102" i="1"/>
  <c r="K102" i="1"/>
  <c r="H102" i="1"/>
  <c r="G102" i="1"/>
  <c r="P100" i="1"/>
  <c r="O100" i="1"/>
  <c r="L100" i="1"/>
  <c r="K100" i="1"/>
  <c r="H100" i="1"/>
  <c r="G100" i="1"/>
  <c r="P99" i="1"/>
  <c r="O99" i="1"/>
  <c r="L99" i="1"/>
  <c r="K99" i="1"/>
  <c r="H99" i="1"/>
  <c r="G99" i="1"/>
  <c r="P98" i="1"/>
  <c r="O98" i="1"/>
  <c r="L98" i="1"/>
  <c r="K98" i="1"/>
  <c r="H98" i="1"/>
  <c r="G98" i="1"/>
  <c r="P97" i="1"/>
  <c r="O97" i="1"/>
  <c r="L97" i="1"/>
  <c r="K97" i="1"/>
  <c r="H97" i="1"/>
  <c r="G97" i="1"/>
  <c r="P96" i="1"/>
  <c r="O96" i="1"/>
  <c r="L96" i="1"/>
  <c r="K96" i="1"/>
  <c r="H96" i="1"/>
  <c r="G96" i="1"/>
  <c r="P95" i="1"/>
  <c r="O95" i="1"/>
  <c r="H95" i="1"/>
  <c r="G95" i="1"/>
  <c r="P94" i="1"/>
  <c r="O94" i="1"/>
  <c r="H94" i="1"/>
  <c r="G94" i="1"/>
  <c r="P93" i="1"/>
  <c r="O93" i="1"/>
  <c r="H93" i="1"/>
  <c r="G93" i="1"/>
  <c r="P92" i="1"/>
  <c r="O92" i="1"/>
  <c r="H92" i="1"/>
  <c r="G92" i="1"/>
  <c r="P91" i="1"/>
  <c r="O91" i="1"/>
  <c r="H91" i="1"/>
  <c r="G91" i="1"/>
  <c r="P90" i="1"/>
  <c r="O90" i="1"/>
  <c r="H90" i="1"/>
  <c r="G90" i="1"/>
  <c r="P89" i="1"/>
  <c r="O89" i="1"/>
  <c r="H89" i="1"/>
  <c r="G89" i="1"/>
  <c r="P88" i="1"/>
  <c r="O88" i="1"/>
  <c r="L88" i="1"/>
  <c r="K88" i="1"/>
  <c r="P87" i="1"/>
  <c r="O87" i="1"/>
  <c r="L87" i="1"/>
  <c r="K87" i="1"/>
  <c r="O86" i="1"/>
  <c r="L86" i="1"/>
  <c r="K86" i="1"/>
  <c r="P84" i="1"/>
  <c r="O84" i="1"/>
  <c r="L84" i="1"/>
  <c r="K84" i="1"/>
  <c r="P83" i="1"/>
  <c r="O83" i="1"/>
  <c r="L83" i="1"/>
  <c r="K83" i="1"/>
  <c r="P82" i="1"/>
  <c r="O82" i="1"/>
  <c r="L82" i="1"/>
  <c r="K82" i="1"/>
  <c r="P81" i="1"/>
  <c r="O81" i="1"/>
  <c r="H81" i="1"/>
  <c r="G81" i="1"/>
  <c r="P80" i="1"/>
  <c r="O80" i="1"/>
  <c r="H80" i="1"/>
  <c r="G80" i="1"/>
  <c r="P79" i="1"/>
  <c r="O79" i="1"/>
  <c r="L79" i="1"/>
  <c r="K79" i="1"/>
  <c r="H79" i="1"/>
  <c r="G79" i="1"/>
  <c r="P78" i="1"/>
  <c r="O78" i="1"/>
  <c r="L78" i="1"/>
  <c r="K78" i="1"/>
  <c r="H78" i="1"/>
  <c r="G78" i="1"/>
  <c r="P76" i="1"/>
  <c r="O76" i="1"/>
  <c r="H76" i="1"/>
  <c r="G76" i="1"/>
  <c r="P75" i="1"/>
  <c r="O75" i="1"/>
  <c r="H75" i="1"/>
  <c r="G75" i="1"/>
  <c r="P74" i="1"/>
  <c r="O74" i="1"/>
  <c r="L74" i="1"/>
  <c r="K74" i="1"/>
  <c r="H74" i="1"/>
  <c r="G74" i="1"/>
  <c r="P73" i="1"/>
  <c r="O73" i="1"/>
  <c r="H73" i="1"/>
  <c r="G73" i="1"/>
  <c r="P72" i="1"/>
  <c r="O72" i="1"/>
  <c r="H72" i="1"/>
  <c r="G72" i="1"/>
  <c r="P71" i="1"/>
  <c r="O71" i="1"/>
  <c r="H71" i="1"/>
  <c r="G71" i="1"/>
  <c r="P70" i="1"/>
  <c r="O70" i="1"/>
  <c r="H70" i="1"/>
  <c r="G70" i="1"/>
  <c r="P69" i="1"/>
  <c r="O69" i="1"/>
  <c r="H69" i="1"/>
  <c r="G69" i="1"/>
  <c r="P68" i="1"/>
  <c r="O68" i="1"/>
  <c r="H68" i="1"/>
  <c r="G68" i="1"/>
  <c r="P67" i="1"/>
  <c r="O67" i="1"/>
  <c r="H67" i="1"/>
  <c r="G67" i="1"/>
  <c r="P66" i="1"/>
  <c r="O66" i="1"/>
  <c r="H66" i="1"/>
  <c r="G66" i="1"/>
  <c r="P65" i="1"/>
  <c r="O65" i="1"/>
  <c r="H65" i="1"/>
  <c r="G65" i="1"/>
  <c r="P64" i="1"/>
  <c r="O64" i="1"/>
  <c r="H64" i="1"/>
  <c r="G64" i="1"/>
  <c r="P63" i="1"/>
  <c r="O63" i="1"/>
  <c r="L63" i="1"/>
  <c r="K63" i="1"/>
  <c r="H63" i="1"/>
  <c r="G63" i="1"/>
  <c r="P62" i="1"/>
  <c r="O62" i="1"/>
  <c r="L62" i="1"/>
  <c r="K62" i="1"/>
  <c r="H62" i="1"/>
  <c r="G62" i="1"/>
  <c r="P61" i="1"/>
  <c r="O61" i="1"/>
  <c r="L61" i="1"/>
  <c r="K61" i="1"/>
  <c r="H61" i="1"/>
  <c r="G61" i="1"/>
  <c r="P60" i="1"/>
  <c r="O60" i="1"/>
  <c r="H60" i="1"/>
  <c r="G60" i="1"/>
  <c r="P59" i="1"/>
  <c r="O59" i="1"/>
  <c r="L59" i="1"/>
  <c r="K59" i="1"/>
  <c r="H59" i="1"/>
  <c r="G59" i="1"/>
  <c r="P58" i="1"/>
  <c r="O58" i="1"/>
  <c r="L58" i="1"/>
  <c r="K58" i="1"/>
  <c r="H58" i="1"/>
  <c r="G58" i="1"/>
  <c r="P57" i="1"/>
  <c r="O57" i="1"/>
  <c r="H57" i="1"/>
  <c r="G57" i="1"/>
  <c r="P56" i="1"/>
  <c r="O56" i="1"/>
  <c r="L56" i="1"/>
  <c r="K56" i="1"/>
  <c r="P53" i="1"/>
  <c r="O53" i="1"/>
  <c r="H53" i="1"/>
  <c r="G53" i="1"/>
  <c r="P52" i="1"/>
  <c r="O52" i="1"/>
  <c r="H52" i="1"/>
  <c r="G52" i="1"/>
  <c r="P51" i="1"/>
  <c r="O51" i="1"/>
  <c r="H51" i="1"/>
  <c r="G51" i="1"/>
  <c r="P50" i="1"/>
  <c r="O50" i="1"/>
  <c r="H50" i="1"/>
  <c r="G50" i="1"/>
  <c r="P49" i="1"/>
  <c r="O49" i="1"/>
  <c r="H49" i="1"/>
  <c r="G49" i="1"/>
  <c r="P48" i="1"/>
  <c r="O48" i="1"/>
  <c r="L48" i="1"/>
  <c r="K48" i="1"/>
  <c r="H48" i="1"/>
  <c r="G48" i="1"/>
  <c r="P47" i="1"/>
  <c r="O47" i="1"/>
  <c r="H47" i="1"/>
  <c r="G47" i="1"/>
  <c r="P46" i="1"/>
  <c r="O46" i="1"/>
  <c r="H46" i="1"/>
  <c r="G46" i="1"/>
  <c r="P45" i="1"/>
  <c r="O45" i="1"/>
  <c r="L45" i="1"/>
  <c r="K45" i="1"/>
  <c r="H45" i="1"/>
  <c r="G45" i="1"/>
  <c r="P44" i="1"/>
  <c r="O44" i="1"/>
  <c r="L44" i="1"/>
  <c r="K44" i="1"/>
  <c r="H44" i="1"/>
  <c r="G44" i="1"/>
  <c r="P43" i="1"/>
  <c r="O43" i="1"/>
  <c r="H43" i="1"/>
  <c r="G43" i="1"/>
  <c r="P42" i="1"/>
  <c r="O42" i="1"/>
  <c r="H42" i="1"/>
  <c r="G42" i="1"/>
  <c r="P41" i="1"/>
  <c r="O41" i="1"/>
  <c r="L41" i="1"/>
  <c r="K41" i="1"/>
  <c r="P40" i="1"/>
  <c r="O40" i="1"/>
  <c r="L40" i="1"/>
  <c r="K40" i="1"/>
  <c r="H40" i="1"/>
  <c r="G40" i="1"/>
  <c r="P39" i="1"/>
  <c r="O39" i="1"/>
  <c r="L39" i="1"/>
  <c r="K39" i="1"/>
  <c r="H39" i="1"/>
  <c r="G39" i="1"/>
  <c r="P38" i="1"/>
  <c r="O38" i="1"/>
  <c r="H38" i="1"/>
  <c r="G38" i="1"/>
  <c r="P37" i="1"/>
  <c r="O37" i="1"/>
  <c r="H37" i="1"/>
  <c r="G37" i="1"/>
  <c r="P36" i="1"/>
  <c r="O36" i="1"/>
  <c r="L36" i="1"/>
  <c r="K36" i="1"/>
  <c r="H36" i="1"/>
  <c r="G36" i="1"/>
  <c r="P35" i="1"/>
  <c r="O35" i="1"/>
  <c r="L35" i="1"/>
  <c r="K35" i="1"/>
  <c r="P34" i="1"/>
  <c r="O34" i="1"/>
  <c r="L34" i="1"/>
  <c r="K34" i="1"/>
  <c r="H34" i="1"/>
  <c r="G34" i="1"/>
  <c r="P33" i="1"/>
  <c r="O33" i="1"/>
  <c r="H33" i="1"/>
  <c r="G33" i="1"/>
  <c r="P32" i="1"/>
  <c r="O32" i="1"/>
  <c r="H32" i="1"/>
  <c r="G32" i="1"/>
  <c r="P31" i="1"/>
  <c r="O31" i="1"/>
  <c r="H31" i="1"/>
  <c r="G31" i="1"/>
  <c r="P30" i="1"/>
  <c r="O30" i="1"/>
  <c r="H30" i="1"/>
  <c r="G30" i="1"/>
  <c r="P29" i="1"/>
  <c r="O29" i="1"/>
  <c r="H29" i="1"/>
  <c r="G29" i="1"/>
  <c r="P28" i="1"/>
  <c r="O28" i="1"/>
  <c r="H28" i="1"/>
  <c r="G28" i="1"/>
  <c r="P27" i="1"/>
  <c r="O27" i="1"/>
  <c r="L27" i="1"/>
  <c r="K27" i="1"/>
  <c r="H27" i="1"/>
  <c r="G27" i="1"/>
  <c r="P26" i="1"/>
  <c r="O26" i="1"/>
  <c r="L26" i="1"/>
  <c r="K26" i="1"/>
  <c r="H26" i="1"/>
  <c r="G26" i="1"/>
  <c r="P25" i="1"/>
  <c r="O25" i="1"/>
  <c r="H25" i="1"/>
  <c r="G25" i="1"/>
  <c r="P24" i="1"/>
  <c r="O24" i="1"/>
  <c r="H24" i="1"/>
  <c r="G24" i="1"/>
  <c r="P23" i="1"/>
  <c r="O23" i="1"/>
  <c r="L23" i="1"/>
  <c r="K23" i="1"/>
  <c r="H23" i="1"/>
  <c r="G23" i="1"/>
  <c r="P22" i="1"/>
  <c r="O22" i="1"/>
  <c r="L22" i="1"/>
  <c r="K22" i="1"/>
  <c r="H22" i="1"/>
  <c r="G22" i="1"/>
  <c r="P21" i="1"/>
  <c r="O21" i="1"/>
  <c r="L21" i="1"/>
  <c r="K21" i="1"/>
  <c r="H21" i="1"/>
  <c r="G21" i="1"/>
  <c r="P20" i="1"/>
  <c r="O20" i="1"/>
  <c r="L20" i="1"/>
  <c r="K20" i="1"/>
  <c r="H20" i="1"/>
  <c r="G20" i="1"/>
  <c r="P19" i="1"/>
  <c r="O19" i="1"/>
  <c r="H19" i="1"/>
  <c r="G19" i="1"/>
  <c r="P18" i="1"/>
  <c r="O18" i="1"/>
  <c r="H18" i="1"/>
  <c r="G18" i="1"/>
  <c r="P17" i="1"/>
  <c r="O17" i="1"/>
  <c r="H17" i="1"/>
  <c r="G17" i="1"/>
  <c r="P16" i="1"/>
  <c r="O16" i="1"/>
  <c r="H16" i="1"/>
  <c r="G16" i="1"/>
  <c r="P15" i="1"/>
  <c r="O15" i="1"/>
  <c r="H15" i="1"/>
  <c r="G15" i="1"/>
  <c r="P14" i="1"/>
  <c r="O14" i="1"/>
  <c r="L14" i="1"/>
  <c r="K14" i="1"/>
  <c r="H14" i="1"/>
  <c r="G14" i="1"/>
  <c r="P13" i="1"/>
  <c r="O13" i="1"/>
  <c r="H13" i="1"/>
  <c r="G13" i="1"/>
  <c r="P12" i="1"/>
  <c r="O12" i="1"/>
  <c r="L12" i="1"/>
  <c r="K12" i="1"/>
  <c r="H12" i="1"/>
  <c r="G12" i="1"/>
  <c r="P11" i="1"/>
  <c r="O11" i="1"/>
  <c r="L11" i="1"/>
  <c r="K11" i="1"/>
  <c r="H11" i="1"/>
  <c r="G11" i="1"/>
  <c r="O113" i="1" l="1"/>
  <c r="P116" i="1"/>
  <c r="O115" i="1"/>
  <c r="L114" i="1"/>
  <c r="P114" i="1"/>
  <c r="O114" i="1"/>
  <c r="K114" i="1"/>
  <c r="I118" i="1"/>
  <c r="O117" i="1"/>
  <c r="M118" i="1" l="1"/>
  <c r="L118" i="1"/>
  <c r="K118" i="1"/>
  <c r="P118" i="1" l="1"/>
  <c r="O118" i="1"/>
</calcChain>
</file>

<file path=xl/sharedStrings.xml><?xml version="1.0" encoding="utf-8"?>
<sst xmlns="http://schemas.openxmlformats.org/spreadsheetml/2006/main" count="512" uniqueCount="269">
  <si>
    <t>Виконання видатків бюджету  Ананьївської міської територіальної громади</t>
  </si>
  <si>
    <t>за 2024 рік</t>
  </si>
  <si>
    <t>Найменування показника</t>
  </si>
  <si>
    <t>Код бюджетної класифікації</t>
  </si>
  <si>
    <t>Загальний фонд</t>
  </si>
  <si>
    <t>грн.</t>
  </si>
  <si>
    <t>Спеціальний фонд</t>
  </si>
  <si>
    <t>Всього (загальний фонд+спеціальний фонд)</t>
  </si>
  <si>
    <t>Річний  план</t>
  </si>
  <si>
    <t>Виконано за 2023 рік</t>
  </si>
  <si>
    <t>+,-</t>
  </si>
  <si>
    <t>% виконання до плану з початку року</t>
  </si>
  <si>
    <t>ІІ. Видатки</t>
  </si>
  <si>
    <t/>
  </si>
  <si>
    <t>Державне управління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</si>
  <si>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</si>
  <si>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</si>
  <si>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</si>
  <si>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0110150</t>
  </si>
  <si>
    <t>Керівництво і управління у відповідній сфері у містах (місті Києві), селищах, селах, територіальних громадах</t>
  </si>
  <si>
    <t>0160</t>
  </si>
  <si>
    <t>0610160</t>
  </si>
  <si>
    <t>0710160</t>
  </si>
  <si>
    <t>0910160</t>
  </si>
  <si>
    <t>1010160</t>
  </si>
  <si>
    <t>1210160</t>
  </si>
  <si>
    <t>3410160</t>
  </si>
  <si>
    <t>3710160</t>
  </si>
  <si>
    <t>Освіта</t>
  </si>
  <si>
    <t>1000</t>
  </si>
  <si>
    <t>Надання дошкільної освіти</t>
  </si>
  <si>
    <t>1010</t>
  </si>
  <si>
    <t>0611010</t>
  </si>
  <si>
    <t>Надання загальної середньої освіти за рахунок коштів місцевого бюджету</t>
  </si>
  <si>
    <t>1020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</si>
  <si>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</si>
  <si>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</si>
  <si>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0611021</t>
  </si>
  <si>
    <t>Надання загальної середньої освіти за рахунок освітньої субвенції</t>
  </si>
  <si>
    <t>1030</t>
  </si>
  <si>
    <t>Надання загальної середньої освіти закладами загальної середньої освіти за рахунок освітньої субвенції</t>
  </si>
  <si>
    <t>1031</t>
  </si>
  <si>
    <t>0611031</t>
  </si>
  <si>
    <t>Надання позашкільної освіти закладами позашкільної освіти, заходи із позашкільної роботи з дітьми</t>
  </si>
  <si>
    <t>1070</t>
  </si>
  <si>
    <t>0611070</t>
  </si>
  <si>
    <t>1011070</t>
  </si>
  <si>
    <t>Інші програми, заклади та заходи у сфері освіти</t>
  </si>
  <si>
    <t>1140</t>
  </si>
  <si>
    <t>Забезпечення діяльності інших закладів у сфері освіти</t>
  </si>
  <si>
    <t>1141</t>
  </si>
  <si>
    <t>0611141</t>
  </si>
  <si>
    <t>Інші програми та заходи у сфері освіти</t>
  </si>
  <si>
    <t>1142</t>
  </si>
  <si>
    <t>0611142</t>
  </si>
  <si>
    <t>Забезпечення діяльності інклюзивно-ресурсних центрів</t>
  </si>
  <si>
    <t>1150</t>
  </si>
  <si>
    <t>Забезпечення діяльності інклюзивно-ресурсних центрів за рахунок коштів місцевого бюджету</t>
  </si>
  <si>
    <t>1151</t>
  </si>
  <si>
    <t>0611151</t>
  </si>
  <si>
    <t>Забезпечення діяльності інклюзивно-ресурсних центрів за рахунок освітньої субвенції</t>
  </si>
  <si>
    <t>1152</t>
  </si>
  <si>
    <t>0611152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</si>
  <si>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</si>
  <si>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1180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</si>
  <si>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</si>
  <si>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1181</t>
  </si>
  <si>
    <t>0611181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</si>
  <si>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</si>
  <si>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1182</t>
  </si>
  <si>
    <t>0611182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</si>
  <si>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</si>
  <si>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1200</t>
  </si>
  <si>
    <t>0611200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</si>
  <si>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</si>
  <si>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1210</t>
  </si>
  <si>
    <t>0611210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</si>
  <si>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</si>
  <si>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</si>
  <si>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</si>
  <si>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1291</t>
  </si>
  <si>
    <t>0611291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</si>
  <si>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</si>
  <si>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1292</t>
  </si>
  <si>
    <t>0611292</t>
  </si>
  <si>
    <t>Виконання заходів із задоволення потреб у забезпеченні безпечного освітнього середовища</t>
  </si>
  <si>
    <t>1400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</si>
  <si>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</si>
  <si>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</si>
  <si>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t>0611403</t>
  </si>
  <si>
    <t>Охорона здоров'я</t>
  </si>
  <si>
    <t>2000</t>
  </si>
  <si>
    <t>Багатопрофільна стаціонарна медична допомога населенню</t>
  </si>
  <si>
    <t>2010</t>
  </si>
  <si>
    <t>0712010</t>
  </si>
  <si>
    <t>Первинна медична допомога населенню</t>
  </si>
  <si>
    <t>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</si>
  <si>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</si>
  <si>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</si>
  <si>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</si>
  <si>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Соціальний захист та соціальне забезпечення</t>
  </si>
  <si>
    <t>3000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</si>
  <si>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</si>
  <si>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3030</t>
  </si>
  <si>
    <t>Надання пільг окремим категоріям громадян з оплати послуг зв'язку</t>
  </si>
  <si>
    <t>3032</t>
  </si>
  <si>
    <t>0713032</t>
  </si>
  <si>
    <t>Компенсаційні виплати за пільговий проїзд окремих категорій громадян на залізничному транспорті</t>
  </si>
  <si>
    <t>3035</t>
  </si>
  <si>
    <t>0713035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</si>
  <si>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</si>
  <si>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3140</t>
  </si>
  <si>
    <t>0613140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</si>
  <si>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</si>
  <si>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</si>
  <si>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0713160</t>
  </si>
  <si>
    <t>Соціальний захист ветеранів війни та праці</t>
  </si>
  <si>
    <t>3190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</si>
  <si>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</si>
  <si>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3193</t>
  </si>
  <si>
    <t>0713193</t>
  </si>
  <si>
    <t>Організація та проведення громадських робіт</t>
  </si>
  <si>
    <t>3210</t>
  </si>
  <si>
    <t>0713210</t>
  </si>
  <si>
    <t>1213210</t>
  </si>
  <si>
    <t>Інші заклади та заходи</t>
  </si>
  <si>
    <t>3240</t>
  </si>
  <si>
    <t>Забезпечення діяльності інших закладів у сфері соціального захисту і соціального забезпечення</t>
  </si>
  <si>
    <t>3241</t>
  </si>
  <si>
    <t>0713241</t>
  </si>
  <si>
    <t>Інші заходи у сфері соціального захисту і соціального забезпечення</t>
  </si>
  <si>
    <t>3242</t>
  </si>
  <si>
    <t>0713242</t>
  </si>
  <si>
    <t>Культура і мистецтво</t>
  </si>
  <si>
    <t>4000</t>
  </si>
  <si>
    <t>Забезпечення діяльності бібліотек</t>
  </si>
  <si>
    <t>4030</t>
  </si>
  <si>
    <t>1014030</t>
  </si>
  <si>
    <t>Забезпечення діяльності палаців і будинків культури, клубів, центрів дозвілля та інших клубних закладів</t>
  </si>
  <si>
    <t>4060</t>
  </si>
  <si>
    <t>1014060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</si>
  <si>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</si>
  <si>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</si>
  <si>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</si>
  <si>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</si>
  <si>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1014082</t>
  </si>
  <si>
    <t>Фізична культура і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</si>
  <si>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</si>
  <si>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</si>
  <si>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</si>
  <si>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</si>
  <si>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</si>
  <si>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0115011</t>
  </si>
  <si>
    <t>0615011</t>
  </si>
  <si>
    <t>Розвиток дитячо-юнацького та резервного спорту</t>
  </si>
  <si>
    <t>5030</t>
  </si>
  <si>
    <t>Утримання та навчально-тренувальна робота комунальних дитячо-юнацьких спортивних шкіл</t>
  </si>
  <si>
    <t>5031</t>
  </si>
  <si>
    <t>0615031</t>
  </si>
  <si>
    <t>Підтримка і розвиток спортивної інфраструктури</t>
  </si>
  <si>
    <t>5040</t>
  </si>
  <si>
    <t>Виконання окремих заходів з реалізації соціального проекту «Активні парки – локації здорової України»</t>
  </si>
  <si>
    <t>5049</t>
  </si>
  <si>
    <t>0615049</t>
  </si>
  <si>
    <t>Житлово-комунальне господарство</t>
  </si>
  <si>
    <t>6000</t>
  </si>
  <si>
    <t>Утримання та ефективна експлуатація об'єктів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</si>
  <si>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</si>
  <si>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</si>
  <si>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</si>
  <si>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1216013</t>
  </si>
  <si>
    <t>Організація благоустрою населених пунктів</t>
  </si>
  <si>
    <t>6030</t>
  </si>
  <si>
    <t>0116030</t>
  </si>
  <si>
    <t>1216030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</si>
  <si>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</si>
  <si>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</si>
  <si>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</si>
  <si>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</si>
  <si>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</si>
  <si>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</si>
  <si>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0117130</t>
  </si>
  <si>
    <t>Будівництво та регіональний розвиток</t>
  </si>
  <si>
    <t>7300</t>
  </si>
  <si>
    <t>Будівництво об'єктів соціально-культурного призначення</t>
  </si>
  <si>
    <t>7320</t>
  </si>
  <si>
    <t>Будівництво освітніх установ та закладів</t>
  </si>
  <si>
    <t>7321</t>
  </si>
  <si>
    <t>0617321</t>
  </si>
  <si>
    <t>Будівництво медичних установ та закладів</t>
  </si>
  <si>
    <t>7322</t>
  </si>
  <si>
    <t>0717322</t>
  </si>
  <si>
    <t>Будівництво установ та закладів соціальної сфери</t>
  </si>
  <si>
    <t>7323</t>
  </si>
  <si>
    <t>0717323</t>
  </si>
  <si>
    <t>Будівництво установ та закладів культури</t>
  </si>
  <si>
    <t>7324</t>
  </si>
  <si>
    <t>1017324</t>
  </si>
  <si>
    <t>Будівництво інших об`єктів комунальної власності</t>
  </si>
  <si>
    <t>7330</t>
  </si>
  <si>
    <t>1217330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</si>
  <si>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</si>
  <si>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</si>
  <si>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</si>
  <si>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</si>
  <si>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</si>
  <si>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</si>
  <si>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</si>
  <si>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Інші програми та заходи, пов'язані з економічною діяльністю</t>
  </si>
  <si>
    <t>7600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</si>
  <si>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</si>
  <si>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</si>
  <si>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</si>
  <si>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</si>
  <si>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0117693</t>
  </si>
  <si>
    <t>1217693</t>
  </si>
  <si>
    <t>Інша діяльність</t>
  </si>
  <si>
    <t>8000</t>
  </si>
  <si>
    <t>Захист населення і територій від надзвичайних ситуацій</t>
  </si>
  <si>
    <t>8100</t>
  </si>
  <si>
    <t>Заходи із запобігання та ліквідації надзвичайних ситуацій та наслідків стихійного лиха</t>
  </si>
  <si>
    <t>8110</t>
  </si>
  <si>
    <t>0118110</t>
  </si>
  <si>
    <t>0618110</t>
  </si>
  <si>
    <t>0718110</t>
  </si>
  <si>
    <t>1018110</t>
  </si>
  <si>
    <t>1218110</t>
  </si>
  <si>
    <t>Громадський порядок та безпека</t>
  </si>
  <si>
    <t>8200</t>
  </si>
  <si>
    <t>Заходи та роботи з мобілізаційної підготовки місцевого значення</t>
  </si>
  <si>
    <t>8220</t>
  </si>
  <si>
    <t>0118220</t>
  </si>
  <si>
    <t>Інші заходи громадського порядку та безпеки</t>
  </si>
  <si>
    <t>8230</t>
  </si>
  <si>
    <t>1218230</t>
  </si>
  <si>
    <t>Заходи та роботи з територіальної оборони</t>
  </si>
  <si>
    <t>8240</t>
  </si>
  <si>
    <t>0118240</t>
  </si>
  <si>
    <t>Охорона навколишнього природного середовища</t>
  </si>
  <si>
    <t>8300</t>
  </si>
  <si>
    <t>Природоохоронні заходи за рахунок цільових фондів</t>
  </si>
  <si>
    <t>8340</t>
  </si>
  <si>
    <t>0118340</t>
  </si>
  <si>
    <t>1218340</t>
  </si>
  <si>
    <t>Резервний фонд</t>
  </si>
  <si>
    <t>8700</t>
  </si>
  <si>
    <t>Резервний фонд місцевого бюджету</t>
  </si>
  <si>
    <t>8710</t>
  </si>
  <si>
    <t>3718710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</si>
  <si>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</si>
  <si>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</si>
  <si>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</si>
  <si>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</si>
  <si>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3719800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</si>
  <si>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</si>
  <si>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</si>
  <si>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</si>
  <si>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</si>
  <si>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</si>
  <si>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</si>
  <si>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3719750</t>
  </si>
  <si>
    <t>Інші субвенції з місцевого бюджету</t>
  </si>
  <si>
    <t>9770</t>
  </si>
  <si>
    <t>3719770</t>
  </si>
  <si>
    <t>Усього</t>
  </si>
  <si>
    <t>900203</t>
  </si>
  <si>
    <t xml:space="preserve">Начальник фінансового управління </t>
  </si>
  <si>
    <t>Андрій Продан</t>
  </si>
  <si>
    <t>Додаток 2
до рішення сесії  Ананьївської міської ради                                                                                                  від 24 січня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</si>
</sst>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0_ ;\-#,##0.00\ "/>
    <numFmt numFmtId="166" formatCode="#,##0;\-#,##0"/>
  </numFmts>
  <fonts count="13" x14ac:knownFonts="1">
    <font>
      <sz val="10"/>
      <name val="Arial"/>
    </font>
    <font>
      <sz val="1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0" xfId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right" vertical="center" wrapText="1"/>
    </xf>
    <xf numFmtId="164" fontId="10" fillId="2" borderId="8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10" fillId="4" borderId="1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right" vertical="center" wrapText="1"/>
    </xf>
    <xf numFmtId="164" fontId="6" fillId="5" borderId="1" xfId="0" applyNumberFormat="1" applyFont="1" applyFill="1" applyBorder="1" applyAlignment="1">
      <alignment horizontal="right" vertical="center" wrapText="1"/>
    </xf>
    <xf numFmtId="164" fontId="10" fillId="5" borderId="2" xfId="0" applyNumberFormat="1" applyFont="1" applyFill="1" applyBorder="1" applyAlignment="1">
      <alignment horizontal="right" vertical="center" wrapText="1"/>
    </xf>
    <xf numFmtId="0" fontId="12" fillId="0" borderId="0" xfId="0" applyFont="1"/>
    <xf numFmtId="166" fontId="5" fillId="2" borderId="0" xfId="0" applyNumberFormat="1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vertical="distributed" wrapText="1"/>
    </xf>
    <xf numFmtId="0" fontId="6" fillId="2" borderId="9" xfId="0" applyFont="1" applyFill="1" applyBorder="1" applyAlignment="1">
      <alignment horizontal="left" vertical="distributed" wrapText="1"/>
    </xf>
    <xf numFmtId="0" fontId="6" fillId="5" borderId="1" xfId="0" applyFont="1" applyFill="1" applyBorder="1" applyAlignment="1">
      <alignment horizontal="center" vertical="distributed" wrapText="1"/>
    </xf>
    <xf numFmtId="0" fontId="6" fillId="2" borderId="1" xfId="0" applyFont="1" applyFill="1" applyBorder="1" applyAlignment="1">
      <alignment horizontal="left" vertical="distributed" wrapText="1"/>
    </xf>
    <xf numFmtId="0" fontId="6" fillId="5" borderId="8" xfId="0" applyFont="1" applyFill="1" applyBorder="1" applyAlignment="1">
      <alignment horizontal="center" vertical="distributed" wrapText="1"/>
    </xf>
    <xf numFmtId="0" fontId="6" fillId="5" borderId="9" xfId="0" applyFont="1" applyFill="1" applyBorder="1" applyAlignment="1">
      <alignment horizontal="center" vertical="distributed" wrapText="1"/>
    </xf>
    <xf numFmtId="0" fontId="6" fillId="4" borderId="1" xfId="0" applyFont="1" applyFill="1" applyBorder="1" applyAlignment="1">
      <alignment horizontal="center" vertical="distributed" wrapText="1"/>
    </xf>
    <xf numFmtId="0" fontId="11" fillId="2" borderId="1" xfId="0" applyFont="1" applyFill="1" applyBorder="1" applyAlignment="1">
      <alignment horizontal="left" vertical="distributed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49" fontId="8" fillId="3" borderId="4" xfId="0" applyNumberFormat="1" applyFont="1" applyFill="1" applyBorder="1" applyAlignment="1" applyProtection="1">
      <alignment horizontal="center" vertical="center" wrapText="1"/>
    </xf>
    <xf numFmtId="49" fontId="8" fillId="3" borderId="6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 applyProtection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49" fontId="8" fillId="3" borderId="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1"/>
  <sheetViews>
    <sheetView tabSelected="1" zoomScaleNormal="100" workbookViewId="0">
      <selection activeCell="A68" sqref="A68:B68"/>
    </sheetView>
  </sheetViews>
  <sheetFormatPr defaultRowHeight="13.2" x14ac:dyDescent="0.25"/>
  <cols>
    <col min="2" max="2" width="19.33203125" customWidth="1"/>
    <col min="3" max="3" width="7.6640625" customWidth="1"/>
    <col min="4" max="4" width="8.5546875" customWidth="1"/>
    <col min="5" max="5" width="13.33203125" customWidth="1"/>
    <col min="6" max="6" width="13.44140625" bestFit="1" customWidth="1"/>
    <col min="7" max="7" width="12" bestFit="1" customWidth="1"/>
    <col min="8" max="8" width="7.6640625" customWidth="1"/>
    <col min="9" max="9" width="12.33203125" customWidth="1"/>
    <col min="10" max="10" width="11.6640625" customWidth="1"/>
    <col min="11" max="11" width="12.6640625" customWidth="1"/>
    <col min="12" max="12" width="6.44140625" customWidth="1"/>
    <col min="13" max="14" width="13.44140625" bestFit="1" customWidth="1"/>
    <col min="15" max="15" width="13" customWidth="1"/>
    <col min="16" max="16" width="7.5546875" customWidth="1"/>
  </cols>
  <sheetData>
    <row r="1" spans="1:16" x14ac:dyDescent="0.25">
      <c r="M1" s="41" t="s">
        <v>268</v>
      </c>
      <c r="N1" s="41"/>
      <c r="O1" s="41"/>
      <c r="P1" s="42"/>
    </row>
    <row r="2" spans="1:16" x14ac:dyDescent="0.25">
      <c r="M2" s="42"/>
      <c r="N2" s="42"/>
      <c r="O2" s="42"/>
      <c r="P2" s="42"/>
    </row>
    <row r="3" spans="1:16" ht="15.6" x14ac:dyDescent="0.25">
      <c r="A3" s="43" t="s">
        <v>0</v>
      </c>
      <c r="B3" s="43"/>
      <c r="C3" s="43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45"/>
    </row>
    <row r="4" spans="1:16" ht="30.6" customHeight="1" x14ac:dyDescent="0.25">
      <c r="A4" s="46" t="s">
        <v>1</v>
      </c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1"/>
      <c r="P4" s="1"/>
    </row>
    <row r="5" spans="1:16" x14ac:dyDescent="0.25">
      <c r="M5" s="1"/>
      <c r="N5" s="1"/>
      <c r="O5" s="1"/>
      <c r="P5" s="1"/>
    </row>
    <row r="6" spans="1:16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2"/>
    </row>
    <row r="7" spans="1:16" x14ac:dyDescent="0.25">
      <c r="A7" s="34" t="s">
        <v>2</v>
      </c>
      <c r="B7" s="34"/>
      <c r="C7" s="34" t="s">
        <v>3</v>
      </c>
      <c r="D7" s="34"/>
      <c r="E7" s="49" t="s">
        <v>4</v>
      </c>
      <c r="F7" s="50"/>
      <c r="G7" s="50"/>
      <c r="H7" s="50" t="s">
        <v>5</v>
      </c>
      <c r="I7" s="49" t="s">
        <v>6</v>
      </c>
      <c r="J7" s="50"/>
      <c r="K7" s="50"/>
      <c r="L7" s="51"/>
      <c r="M7" s="49" t="s">
        <v>7</v>
      </c>
      <c r="N7" s="50"/>
      <c r="O7" s="50"/>
      <c r="P7" s="50"/>
    </row>
    <row r="8" spans="1:16" x14ac:dyDescent="0.25">
      <c r="A8" s="34"/>
      <c r="B8" s="34"/>
      <c r="C8" s="34"/>
      <c r="D8" s="34"/>
      <c r="E8" s="39" t="s">
        <v>8</v>
      </c>
      <c r="F8" s="35" t="s">
        <v>9</v>
      </c>
      <c r="G8" s="37" t="s">
        <v>10</v>
      </c>
      <c r="H8" s="35" t="s">
        <v>11</v>
      </c>
      <c r="I8" s="39" t="s">
        <v>8</v>
      </c>
      <c r="J8" s="35" t="s">
        <v>9</v>
      </c>
      <c r="K8" s="37" t="s">
        <v>10</v>
      </c>
      <c r="L8" s="52" t="s">
        <v>11</v>
      </c>
      <c r="M8" s="39" t="s">
        <v>8</v>
      </c>
      <c r="N8" s="39" t="s">
        <v>9</v>
      </c>
      <c r="O8" s="54" t="s">
        <v>10</v>
      </c>
      <c r="P8" s="39" t="s">
        <v>11</v>
      </c>
    </row>
    <row r="9" spans="1:16" x14ac:dyDescent="0.25">
      <c r="A9" s="34"/>
      <c r="B9" s="34"/>
      <c r="C9" s="34"/>
      <c r="D9" s="34"/>
      <c r="E9" s="40"/>
      <c r="F9" s="36"/>
      <c r="G9" s="38"/>
      <c r="H9" s="36"/>
      <c r="I9" s="40"/>
      <c r="J9" s="36"/>
      <c r="K9" s="38"/>
      <c r="L9" s="53"/>
      <c r="M9" s="40"/>
      <c r="N9" s="39"/>
      <c r="O9" s="54"/>
      <c r="P9" s="39"/>
    </row>
    <row r="10" spans="1:16" x14ac:dyDescent="0.25">
      <c r="A10" s="34" t="s">
        <v>12</v>
      </c>
      <c r="B10" s="34"/>
      <c r="C10" s="3" t="s">
        <v>13</v>
      </c>
      <c r="D10" s="4" t="s">
        <v>13</v>
      </c>
      <c r="E10" s="5" t="s">
        <v>13</v>
      </c>
      <c r="F10" s="5" t="s">
        <v>13</v>
      </c>
      <c r="G10" s="5"/>
      <c r="H10" s="5"/>
      <c r="I10" s="5" t="s">
        <v>13</v>
      </c>
      <c r="J10" s="5" t="s">
        <v>13</v>
      </c>
      <c r="K10" s="5"/>
      <c r="L10" s="6"/>
      <c r="M10" s="7" t="s">
        <v>13</v>
      </c>
      <c r="N10" s="7" t="s">
        <v>13</v>
      </c>
      <c r="O10" s="7" t="s">
        <v>13</v>
      </c>
      <c r="P10" s="8"/>
    </row>
    <row r="11" spans="1:16" x14ac:dyDescent="0.25">
      <c r="A11" s="32" t="s">
        <v>14</v>
      </c>
      <c r="B11" s="32"/>
      <c r="C11" s="9" t="s">
        <v>15</v>
      </c>
      <c r="D11" s="9" t="s">
        <v>13</v>
      </c>
      <c r="E11" s="10">
        <v>30530910</v>
      </c>
      <c r="F11" s="10">
        <v>29440501.84</v>
      </c>
      <c r="G11" s="10">
        <f>F11-E11</f>
        <v>-1090408.1600000001</v>
      </c>
      <c r="H11" s="10">
        <f>ROUND(F11/E11*100,1)</f>
        <v>96.4</v>
      </c>
      <c r="I11" s="10">
        <v>906786.44</v>
      </c>
      <c r="J11" s="10">
        <v>877746.44</v>
      </c>
      <c r="K11" s="10">
        <f>J11-I11</f>
        <v>-29040</v>
      </c>
      <c r="L11" s="10">
        <f>ROUND(J11/I11*100,1)</f>
        <v>96.8</v>
      </c>
      <c r="M11" s="11">
        <v>31437696.440000001</v>
      </c>
      <c r="N11" s="11">
        <v>30318248.280000001</v>
      </c>
      <c r="O11" s="10">
        <f>N11-M11</f>
        <v>-1119448.1600000001</v>
      </c>
      <c r="P11" s="10">
        <f>ROUND(N11/M11*100,1)</f>
        <v>96.4</v>
      </c>
    </row>
    <row r="12" spans="1:16" ht="98.4" customHeight="1" x14ac:dyDescent="0.25">
      <c r="A12" s="29" t="s">
        <v>16</v>
      </c>
      <c r="B12" s="29"/>
      <c r="C12" s="3" t="s">
        <v>17</v>
      </c>
      <c r="D12" s="3" t="s">
        <v>18</v>
      </c>
      <c r="E12" s="5">
        <v>21197500</v>
      </c>
      <c r="F12" s="5">
        <v>20211763.690000001</v>
      </c>
      <c r="G12" s="5">
        <f t="shared" ref="G12:G75" si="0">F12-E12</f>
        <v>-985736.30999999866</v>
      </c>
      <c r="H12" s="5">
        <f t="shared" ref="H12:H75" si="1">ROUND(F12/E12*100,1)</f>
        <v>95.3</v>
      </c>
      <c r="I12" s="5">
        <v>600000</v>
      </c>
      <c r="J12" s="5">
        <v>570960</v>
      </c>
      <c r="K12" s="12">
        <f t="shared" ref="K12:K74" si="2">J12-I12</f>
        <v>-29040</v>
      </c>
      <c r="L12" s="12">
        <f t="shared" ref="L12:L74" si="3">ROUND(J12/I12*100,1)</f>
        <v>95.2</v>
      </c>
      <c r="M12" s="13">
        <v>21797500</v>
      </c>
      <c r="N12" s="13">
        <v>20782723.690000001</v>
      </c>
      <c r="O12" s="14">
        <f>N12-M12</f>
        <v>-1014776.3099999987</v>
      </c>
      <c r="P12" s="14">
        <f>ROUND(N12/M12*100,1)</f>
        <v>95.3</v>
      </c>
    </row>
    <row r="13" spans="1:16" ht="43.95" customHeight="1" x14ac:dyDescent="0.25">
      <c r="A13" s="26" t="s">
        <v>19</v>
      </c>
      <c r="B13" s="27"/>
      <c r="C13" s="3" t="s">
        <v>20</v>
      </c>
      <c r="D13" s="3" t="s">
        <v>21</v>
      </c>
      <c r="E13" s="5">
        <v>1174340</v>
      </c>
      <c r="F13" s="5">
        <v>1158346.6299999999</v>
      </c>
      <c r="G13" s="5">
        <f t="shared" si="0"/>
        <v>-15993.370000000112</v>
      </c>
      <c r="H13" s="5">
        <f t="shared" si="1"/>
        <v>98.6</v>
      </c>
      <c r="I13" s="5" t="s">
        <v>13</v>
      </c>
      <c r="J13" s="5" t="s">
        <v>13</v>
      </c>
      <c r="K13" s="12"/>
      <c r="L13" s="12"/>
      <c r="M13" s="13">
        <v>1174340</v>
      </c>
      <c r="N13" s="13">
        <v>1158346.6299999999</v>
      </c>
      <c r="O13" s="14">
        <f t="shared" ref="O13:O19" si="4">N13-M13</f>
        <v>-15993.370000000112</v>
      </c>
      <c r="P13" s="14">
        <f t="shared" ref="P13:P19" si="5">ROUND(N13/M13*100,1)</f>
        <v>98.6</v>
      </c>
    </row>
    <row r="14" spans="1:16" ht="41.4" customHeight="1" x14ac:dyDescent="0.25">
      <c r="A14" s="29" t="s">
        <v>19</v>
      </c>
      <c r="B14" s="29"/>
      <c r="C14" s="3" t="s">
        <v>20</v>
      </c>
      <c r="D14" s="3" t="s">
        <v>22</v>
      </c>
      <c r="E14" s="5">
        <v>782270</v>
      </c>
      <c r="F14" s="5">
        <v>781550.21</v>
      </c>
      <c r="G14" s="5">
        <f t="shared" si="0"/>
        <v>-719.79000000003725</v>
      </c>
      <c r="H14" s="5">
        <f t="shared" si="1"/>
        <v>99.9</v>
      </c>
      <c r="I14" s="5">
        <v>306786.44</v>
      </c>
      <c r="J14" s="5">
        <v>306786.44</v>
      </c>
      <c r="K14" s="12">
        <f t="shared" si="2"/>
        <v>0</v>
      </c>
      <c r="L14" s="12">
        <f t="shared" si="3"/>
        <v>100</v>
      </c>
      <c r="M14" s="13">
        <v>1089056.44</v>
      </c>
      <c r="N14" s="13">
        <v>1088336.6499999999</v>
      </c>
      <c r="O14" s="14">
        <f t="shared" si="4"/>
        <v>-719.79000000003725</v>
      </c>
      <c r="P14" s="14">
        <f t="shared" si="5"/>
        <v>99.9</v>
      </c>
    </row>
    <row r="15" spans="1:16" ht="33.6" customHeight="1" x14ac:dyDescent="0.25">
      <c r="A15" s="29" t="s">
        <v>19</v>
      </c>
      <c r="B15" s="29"/>
      <c r="C15" s="3" t="s">
        <v>20</v>
      </c>
      <c r="D15" s="3" t="s">
        <v>23</v>
      </c>
      <c r="E15" s="5">
        <v>919040</v>
      </c>
      <c r="F15" s="5">
        <v>917456.08</v>
      </c>
      <c r="G15" s="5">
        <f t="shared" si="0"/>
        <v>-1583.9200000000419</v>
      </c>
      <c r="H15" s="5">
        <f t="shared" si="1"/>
        <v>99.8</v>
      </c>
      <c r="I15" s="5" t="s">
        <v>13</v>
      </c>
      <c r="J15" s="5" t="s">
        <v>13</v>
      </c>
      <c r="K15" s="12"/>
      <c r="L15" s="12"/>
      <c r="M15" s="13">
        <v>919040</v>
      </c>
      <c r="N15" s="13">
        <v>917456.08</v>
      </c>
      <c r="O15" s="14">
        <f t="shared" si="4"/>
        <v>-1583.9200000000419</v>
      </c>
      <c r="P15" s="14">
        <f t="shared" si="5"/>
        <v>99.8</v>
      </c>
    </row>
    <row r="16" spans="1:16" ht="33.6" customHeight="1" x14ac:dyDescent="0.25">
      <c r="A16" s="29" t="s">
        <v>19</v>
      </c>
      <c r="B16" s="29"/>
      <c r="C16" s="3" t="s">
        <v>20</v>
      </c>
      <c r="D16" s="3" t="s">
        <v>24</v>
      </c>
      <c r="E16" s="5">
        <v>802070</v>
      </c>
      <c r="F16" s="5">
        <v>782656.97</v>
      </c>
      <c r="G16" s="5">
        <f t="shared" si="0"/>
        <v>-19413.030000000028</v>
      </c>
      <c r="H16" s="5">
        <f t="shared" si="1"/>
        <v>97.6</v>
      </c>
      <c r="I16" s="5" t="s">
        <v>13</v>
      </c>
      <c r="J16" s="5" t="s">
        <v>13</v>
      </c>
      <c r="K16" s="12"/>
      <c r="L16" s="12"/>
      <c r="M16" s="13">
        <v>802070</v>
      </c>
      <c r="N16" s="13">
        <v>782656.97</v>
      </c>
      <c r="O16" s="14">
        <f t="shared" si="4"/>
        <v>-19413.030000000028</v>
      </c>
      <c r="P16" s="14">
        <f t="shared" si="5"/>
        <v>97.6</v>
      </c>
    </row>
    <row r="17" spans="1:16" ht="36" customHeight="1" x14ac:dyDescent="0.25">
      <c r="A17" s="29" t="s">
        <v>19</v>
      </c>
      <c r="B17" s="29"/>
      <c r="C17" s="3" t="s">
        <v>20</v>
      </c>
      <c r="D17" s="3" t="s">
        <v>25</v>
      </c>
      <c r="E17" s="5">
        <v>935870</v>
      </c>
      <c r="F17" s="5">
        <v>933875</v>
      </c>
      <c r="G17" s="5">
        <f t="shared" si="0"/>
        <v>-1995</v>
      </c>
      <c r="H17" s="5">
        <f t="shared" si="1"/>
        <v>99.8</v>
      </c>
      <c r="I17" s="5" t="s">
        <v>13</v>
      </c>
      <c r="J17" s="5" t="s">
        <v>13</v>
      </c>
      <c r="K17" s="12"/>
      <c r="L17" s="12"/>
      <c r="M17" s="13">
        <v>935870</v>
      </c>
      <c r="N17" s="13">
        <v>933875</v>
      </c>
      <c r="O17" s="14">
        <f t="shared" si="4"/>
        <v>-1995</v>
      </c>
      <c r="P17" s="14">
        <f t="shared" si="5"/>
        <v>99.8</v>
      </c>
    </row>
    <row r="18" spans="1:16" ht="46.2" customHeight="1" x14ac:dyDescent="0.25">
      <c r="A18" s="29" t="s">
        <v>19</v>
      </c>
      <c r="B18" s="29"/>
      <c r="C18" s="3" t="s">
        <v>20</v>
      </c>
      <c r="D18" s="3" t="s">
        <v>26</v>
      </c>
      <c r="E18" s="5">
        <v>2644060</v>
      </c>
      <c r="F18" s="5">
        <v>2603788.77</v>
      </c>
      <c r="G18" s="5">
        <f t="shared" si="0"/>
        <v>-40271.229999999981</v>
      </c>
      <c r="H18" s="5">
        <f t="shared" si="1"/>
        <v>98.5</v>
      </c>
      <c r="I18" s="5" t="s">
        <v>13</v>
      </c>
      <c r="J18" s="5" t="s">
        <v>13</v>
      </c>
      <c r="K18" s="12"/>
      <c r="L18" s="12"/>
      <c r="M18" s="13">
        <v>2644060</v>
      </c>
      <c r="N18" s="13">
        <v>2603788.77</v>
      </c>
      <c r="O18" s="14">
        <f t="shared" si="4"/>
        <v>-40271.229999999981</v>
      </c>
      <c r="P18" s="14">
        <f t="shared" si="5"/>
        <v>98.5</v>
      </c>
    </row>
    <row r="19" spans="1:16" ht="45.6" customHeight="1" x14ac:dyDescent="0.25">
      <c r="A19" s="29" t="s">
        <v>19</v>
      </c>
      <c r="B19" s="29"/>
      <c r="C19" s="3" t="s">
        <v>20</v>
      </c>
      <c r="D19" s="3" t="s">
        <v>27</v>
      </c>
      <c r="E19" s="5">
        <v>2075760</v>
      </c>
      <c r="F19" s="5">
        <v>2051064.49</v>
      </c>
      <c r="G19" s="5">
        <f t="shared" si="0"/>
        <v>-24695.510000000009</v>
      </c>
      <c r="H19" s="5">
        <f t="shared" si="1"/>
        <v>98.8</v>
      </c>
      <c r="I19" s="5" t="s">
        <v>13</v>
      </c>
      <c r="J19" s="5" t="s">
        <v>13</v>
      </c>
      <c r="K19" s="12"/>
      <c r="L19" s="12"/>
      <c r="M19" s="13">
        <v>2075760</v>
      </c>
      <c r="N19" s="13">
        <v>2051064.49</v>
      </c>
      <c r="O19" s="14">
        <f t="shared" si="4"/>
        <v>-24695.510000000009</v>
      </c>
      <c r="P19" s="14">
        <f t="shared" si="5"/>
        <v>98.8</v>
      </c>
    </row>
    <row r="20" spans="1:16" x14ac:dyDescent="0.25">
      <c r="A20" s="32" t="s">
        <v>28</v>
      </c>
      <c r="B20" s="32"/>
      <c r="C20" s="9" t="s">
        <v>29</v>
      </c>
      <c r="D20" s="9" t="s">
        <v>13</v>
      </c>
      <c r="E20" s="15">
        <v>145424109</v>
      </c>
      <c r="F20" s="15">
        <v>134127336.37</v>
      </c>
      <c r="G20" s="15">
        <f t="shared" si="0"/>
        <v>-11296772.629999995</v>
      </c>
      <c r="H20" s="15">
        <f t="shared" si="1"/>
        <v>92.2</v>
      </c>
      <c r="I20" s="15">
        <v>8249891.1600000001</v>
      </c>
      <c r="J20" s="15">
        <v>5292666.09</v>
      </c>
      <c r="K20" s="10">
        <f t="shared" si="2"/>
        <v>-2957225.0700000003</v>
      </c>
      <c r="L20" s="10">
        <f t="shared" si="3"/>
        <v>64.2</v>
      </c>
      <c r="M20" s="16">
        <v>153674000.16</v>
      </c>
      <c r="N20" s="16">
        <v>139420002.46000001</v>
      </c>
      <c r="O20" s="10">
        <f>N20-M20</f>
        <v>-14253997.699999988</v>
      </c>
      <c r="P20" s="10">
        <f>ROUND(N20/M20*100,1)</f>
        <v>90.7</v>
      </c>
    </row>
    <row r="21" spans="1:16" ht="20.399999999999999" customHeight="1" x14ac:dyDescent="0.25">
      <c r="A21" s="29" t="s">
        <v>30</v>
      </c>
      <c r="B21" s="29"/>
      <c r="C21" s="3" t="s">
        <v>31</v>
      </c>
      <c r="D21" s="3" t="s">
        <v>32</v>
      </c>
      <c r="E21" s="5">
        <v>16700190</v>
      </c>
      <c r="F21" s="5">
        <v>15399103.4</v>
      </c>
      <c r="G21" s="5">
        <f t="shared" si="0"/>
        <v>-1301086.5999999996</v>
      </c>
      <c r="H21" s="5">
        <f t="shared" si="1"/>
        <v>92.2</v>
      </c>
      <c r="I21" s="5">
        <v>794814</v>
      </c>
      <c r="J21" s="5">
        <v>751953.08</v>
      </c>
      <c r="K21" s="12">
        <f t="shared" si="2"/>
        <v>-42860.920000000042</v>
      </c>
      <c r="L21" s="12">
        <f t="shared" si="3"/>
        <v>94.6</v>
      </c>
      <c r="M21" s="13">
        <v>17495004</v>
      </c>
      <c r="N21" s="13">
        <v>16151056.48</v>
      </c>
      <c r="O21" s="14">
        <f>N21-M21</f>
        <v>-1343947.5199999996</v>
      </c>
      <c r="P21" s="14">
        <f>ROUND(N21/M21*100,1)</f>
        <v>92.3</v>
      </c>
    </row>
    <row r="22" spans="1:16" ht="46.95" customHeight="1" x14ac:dyDescent="0.25">
      <c r="A22" s="29" t="s">
        <v>33</v>
      </c>
      <c r="B22" s="29"/>
      <c r="C22" s="3" t="s">
        <v>34</v>
      </c>
      <c r="D22" s="3" t="s">
        <v>13</v>
      </c>
      <c r="E22" s="5">
        <v>51637935</v>
      </c>
      <c r="F22" s="5">
        <v>43010259.719999999</v>
      </c>
      <c r="G22" s="5">
        <f t="shared" si="0"/>
        <v>-8627675.2800000012</v>
      </c>
      <c r="H22" s="5">
        <f t="shared" si="1"/>
        <v>83.3</v>
      </c>
      <c r="I22" s="5">
        <v>2463107.16</v>
      </c>
      <c r="J22" s="5">
        <v>1793187.92</v>
      </c>
      <c r="K22" s="12">
        <f t="shared" si="2"/>
        <v>-669919.24000000022</v>
      </c>
      <c r="L22" s="12">
        <f t="shared" si="3"/>
        <v>72.8</v>
      </c>
      <c r="M22" s="13">
        <v>54101042.159999996</v>
      </c>
      <c r="N22" s="13">
        <v>44803447.640000001</v>
      </c>
      <c r="O22" s="14">
        <f t="shared" ref="O22:O84" si="6">N22-M22</f>
        <v>-9297594.5199999958</v>
      </c>
      <c r="P22" s="14">
        <f t="shared" ref="P22:P84" si="7">ROUND(N22/M22*100,1)</f>
        <v>82.8</v>
      </c>
    </row>
    <row r="23" spans="1:16" ht="66.599999999999994" customHeight="1" x14ac:dyDescent="0.25">
      <c r="A23" s="33" t="s">
        <v>35</v>
      </c>
      <c r="B23" s="33"/>
      <c r="C23" s="17" t="s">
        <v>36</v>
      </c>
      <c r="D23" s="17" t="s">
        <v>37</v>
      </c>
      <c r="E23" s="5">
        <v>51637935</v>
      </c>
      <c r="F23" s="5">
        <v>43010259.719999999</v>
      </c>
      <c r="G23" s="5">
        <f t="shared" si="0"/>
        <v>-8627675.2800000012</v>
      </c>
      <c r="H23" s="5">
        <f t="shared" si="1"/>
        <v>83.3</v>
      </c>
      <c r="I23" s="5">
        <v>2463107.16</v>
      </c>
      <c r="J23" s="5">
        <v>1793187.92</v>
      </c>
      <c r="K23" s="12">
        <f t="shared" si="2"/>
        <v>-669919.24000000022</v>
      </c>
      <c r="L23" s="12">
        <f t="shared" si="3"/>
        <v>72.8</v>
      </c>
      <c r="M23" s="13">
        <v>54101042.159999996</v>
      </c>
      <c r="N23" s="13">
        <v>44803447.640000001</v>
      </c>
      <c r="O23" s="14">
        <f t="shared" si="6"/>
        <v>-9297594.5199999958</v>
      </c>
      <c r="P23" s="14">
        <f t="shared" si="7"/>
        <v>82.8</v>
      </c>
    </row>
    <row r="24" spans="1:16" ht="48.6" customHeight="1" x14ac:dyDescent="0.25">
      <c r="A24" s="29" t="s">
        <v>38</v>
      </c>
      <c r="B24" s="29"/>
      <c r="C24" s="3" t="s">
        <v>39</v>
      </c>
      <c r="D24" s="3" t="s">
        <v>13</v>
      </c>
      <c r="E24" s="5">
        <v>59905300</v>
      </c>
      <c r="F24" s="5">
        <v>59903800</v>
      </c>
      <c r="G24" s="5">
        <f t="shared" si="0"/>
        <v>-1500</v>
      </c>
      <c r="H24" s="5">
        <f t="shared" si="1"/>
        <v>100</v>
      </c>
      <c r="I24" s="5" t="s">
        <v>13</v>
      </c>
      <c r="J24" s="5" t="s">
        <v>13</v>
      </c>
      <c r="K24" s="12"/>
      <c r="L24" s="12"/>
      <c r="M24" s="13">
        <v>59905300</v>
      </c>
      <c r="N24" s="13">
        <v>59903800</v>
      </c>
      <c r="O24" s="14">
        <f t="shared" si="6"/>
        <v>-1500</v>
      </c>
      <c r="P24" s="14">
        <f t="shared" si="7"/>
        <v>100</v>
      </c>
    </row>
    <row r="25" spans="1:16" ht="30.6" customHeight="1" x14ac:dyDescent="0.25">
      <c r="A25" s="33" t="s">
        <v>40</v>
      </c>
      <c r="B25" s="33"/>
      <c r="C25" s="17" t="s">
        <v>41</v>
      </c>
      <c r="D25" s="17" t="s">
        <v>42</v>
      </c>
      <c r="E25" s="5">
        <v>59905300</v>
      </c>
      <c r="F25" s="5">
        <v>59903800</v>
      </c>
      <c r="G25" s="5">
        <f t="shared" si="0"/>
        <v>-1500</v>
      </c>
      <c r="H25" s="5">
        <f t="shared" si="1"/>
        <v>100</v>
      </c>
      <c r="I25" s="5" t="s">
        <v>13</v>
      </c>
      <c r="J25" s="5" t="s">
        <v>13</v>
      </c>
      <c r="K25" s="12"/>
      <c r="L25" s="12"/>
      <c r="M25" s="13">
        <v>59905300</v>
      </c>
      <c r="N25" s="13">
        <v>59903800</v>
      </c>
      <c r="O25" s="14">
        <f t="shared" si="6"/>
        <v>-1500</v>
      </c>
      <c r="P25" s="14">
        <f t="shared" si="7"/>
        <v>100</v>
      </c>
    </row>
    <row r="26" spans="1:16" ht="24.6" customHeight="1" x14ac:dyDescent="0.25">
      <c r="A26" s="29" t="s">
        <v>43</v>
      </c>
      <c r="B26" s="29"/>
      <c r="C26" s="3" t="s">
        <v>44</v>
      </c>
      <c r="D26" s="3" t="s">
        <v>45</v>
      </c>
      <c r="E26" s="5">
        <v>3957560</v>
      </c>
      <c r="F26" s="5">
        <v>3731416.37</v>
      </c>
      <c r="G26" s="5">
        <f t="shared" si="0"/>
        <v>-226143.62999999989</v>
      </c>
      <c r="H26" s="5">
        <f t="shared" si="1"/>
        <v>94.3</v>
      </c>
      <c r="I26" s="5">
        <v>155100</v>
      </c>
      <c r="J26" s="5">
        <v>153656.84</v>
      </c>
      <c r="K26" s="12">
        <f t="shared" si="2"/>
        <v>-1443.1600000000035</v>
      </c>
      <c r="L26" s="12">
        <f t="shared" si="3"/>
        <v>99.1</v>
      </c>
      <c r="M26" s="13">
        <v>4112660</v>
      </c>
      <c r="N26" s="13">
        <v>3885073.21</v>
      </c>
      <c r="O26" s="14">
        <f t="shared" si="6"/>
        <v>-227586.79000000004</v>
      </c>
      <c r="P26" s="14">
        <f t="shared" si="7"/>
        <v>94.5</v>
      </c>
    </row>
    <row r="27" spans="1:16" ht="52.2" customHeight="1" x14ac:dyDescent="0.25">
      <c r="A27" s="29" t="s">
        <v>43</v>
      </c>
      <c r="B27" s="29"/>
      <c r="C27" s="3" t="s">
        <v>44</v>
      </c>
      <c r="D27" s="3" t="s">
        <v>46</v>
      </c>
      <c r="E27" s="5">
        <v>4228365</v>
      </c>
      <c r="F27" s="5">
        <v>4121096.17</v>
      </c>
      <c r="G27" s="5">
        <f t="shared" si="0"/>
        <v>-107268.83000000007</v>
      </c>
      <c r="H27" s="5">
        <f t="shared" si="1"/>
        <v>97.5</v>
      </c>
      <c r="I27" s="5">
        <v>184352</v>
      </c>
      <c r="J27" s="5">
        <v>184351.25</v>
      </c>
      <c r="K27" s="12">
        <f t="shared" si="2"/>
        <v>-0.75</v>
      </c>
      <c r="L27" s="12">
        <f t="shared" si="3"/>
        <v>100</v>
      </c>
      <c r="M27" s="13">
        <v>4412717</v>
      </c>
      <c r="N27" s="13">
        <v>4305447.42</v>
      </c>
      <c r="O27" s="14">
        <f t="shared" si="6"/>
        <v>-107269.58000000007</v>
      </c>
      <c r="P27" s="14">
        <f t="shared" si="7"/>
        <v>97.6</v>
      </c>
    </row>
    <row r="28" spans="1:16" ht="31.95" customHeight="1" x14ac:dyDescent="0.25">
      <c r="A28" s="29" t="s">
        <v>47</v>
      </c>
      <c r="B28" s="29"/>
      <c r="C28" s="3" t="s">
        <v>48</v>
      </c>
      <c r="D28" s="3" t="s">
        <v>13</v>
      </c>
      <c r="E28" s="5">
        <v>5137873</v>
      </c>
      <c r="F28" s="5">
        <v>5066264.3099999996</v>
      </c>
      <c r="G28" s="5">
        <f t="shared" si="0"/>
        <v>-71608.69000000041</v>
      </c>
      <c r="H28" s="5">
        <f t="shared" si="1"/>
        <v>98.6</v>
      </c>
      <c r="I28" s="5" t="s">
        <v>13</v>
      </c>
      <c r="J28" s="5" t="s">
        <v>13</v>
      </c>
      <c r="K28" s="12"/>
      <c r="L28" s="12"/>
      <c r="M28" s="13">
        <v>5137873</v>
      </c>
      <c r="N28" s="13">
        <v>5066264.3099999996</v>
      </c>
      <c r="O28" s="14">
        <f t="shared" si="6"/>
        <v>-71608.69000000041</v>
      </c>
      <c r="P28" s="14">
        <f t="shared" si="7"/>
        <v>98.6</v>
      </c>
    </row>
    <row r="29" spans="1:16" ht="32.4" customHeight="1" x14ac:dyDescent="0.25">
      <c r="A29" s="33" t="s">
        <v>49</v>
      </c>
      <c r="B29" s="33"/>
      <c r="C29" s="17" t="s">
        <v>50</v>
      </c>
      <c r="D29" s="17" t="s">
        <v>51</v>
      </c>
      <c r="E29" s="5">
        <v>3156133</v>
      </c>
      <c r="F29" s="5">
        <v>3103308.37</v>
      </c>
      <c r="G29" s="5">
        <f t="shared" si="0"/>
        <v>-52824.629999999888</v>
      </c>
      <c r="H29" s="5">
        <f t="shared" si="1"/>
        <v>98.3</v>
      </c>
      <c r="I29" s="5" t="s">
        <v>13</v>
      </c>
      <c r="J29" s="5" t="s">
        <v>13</v>
      </c>
      <c r="K29" s="12"/>
      <c r="L29" s="12"/>
      <c r="M29" s="13">
        <v>3156133</v>
      </c>
      <c r="N29" s="13">
        <v>3103308.37</v>
      </c>
      <c r="O29" s="14">
        <f t="shared" si="6"/>
        <v>-52824.629999999888</v>
      </c>
      <c r="P29" s="14">
        <f t="shared" si="7"/>
        <v>98.3</v>
      </c>
    </row>
    <row r="30" spans="1:16" ht="13.8" x14ac:dyDescent="0.25">
      <c r="A30" s="33" t="s">
        <v>52</v>
      </c>
      <c r="B30" s="33"/>
      <c r="C30" s="17" t="s">
        <v>53</v>
      </c>
      <c r="D30" s="17" t="s">
        <v>54</v>
      </c>
      <c r="E30" s="5">
        <v>1981740</v>
      </c>
      <c r="F30" s="5">
        <v>1962955.94</v>
      </c>
      <c r="G30" s="5">
        <f t="shared" si="0"/>
        <v>-18784.060000000056</v>
      </c>
      <c r="H30" s="5">
        <f t="shared" si="1"/>
        <v>99.1</v>
      </c>
      <c r="I30" s="5" t="s">
        <v>13</v>
      </c>
      <c r="J30" s="5" t="s">
        <v>13</v>
      </c>
      <c r="K30" s="12"/>
      <c r="L30" s="12"/>
      <c r="M30" s="13">
        <v>1981740</v>
      </c>
      <c r="N30" s="13">
        <v>1962955.94</v>
      </c>
      <c r="O30" s="14">
        <f t="shared" si="6"/>
        <v>-18784.060000000056</v>
      </c>
      <c r="P30" s="14">
        <f t="shared" si="7"/>
        <v>99.1</v>
      </c>
    </row>
    <row r="31" spans="1:16" x14ac:dyDescent="0.25">
      <c r="A31" s="29" t="s">
        <v>55</v>
      </c>
      <c r="B31" s="29"/>
      <c r="C31" s="3" t="s">
        <v>56</v>
      </c>
      <c r="D31" s="3" t="s">
        <v>13</v>
      </c>
      <c r="E31" s="5">
        <v>1816580</v>
      </c>
      <c r="F31" s="5">
        <v>1455635.32</v>
      </c>
      <c r="G31" s="5">
        <f t="shared" si="0"/>
        <v>-360944.67999999993</v>
      </c>
      <c r="H31" s="5">
        <f t="shared" si="1"/>
        <v>80.099999999999994</v>
      </c>
      <c r="I31" s="5" t="s">
        <v>13</v>
      </c>
      <c r="J31" s="5" t="s">
        <v>13</v>
      </c>
      <c r="K31" s="12"/>
      <c r="L31" s="12"/>
      <c r="M31" s="13">
        <v>1816580</v>
      </c>
      <c r="N31" s="13">
        <v>1455635.32</v>
      </c>
      <c r="O31" s="14">
        <f t="shared" si="6"/>
        <v>-360944.67999999993</v>
      </c>
      <c r="P31" s="14">
        <f t="shared" si="7"/>
        <v>80.099999999999994</v>
      </c>
    </row>
    <row r="32" spans="1:16" ht="27" customHeight="1" x14ac:dyDescent="0.25">
      <c r="A32" s="33" t="s">
        <v>57</v>
      </c>
      <c r="B32" s="33"/>
      <c r="C32" s="17" t="s">
        <v>58</v>
      </c>
      <c r="D32" s="17" t="s">
        <v>59</v>
      </c>
      <c r="E32" s="5">
        <v>338820</v>
      </c>
      <c r="F32" s="5">
        <v>293897.96999999997</v>
      </c>
      <c r="G32" s="5">
        <f t="shared" si="0"/>
        <v>-44922.030000000028</v>
      </c>
      <c r="H32" s="5">
        <f t="shared" si="1"/>
        <v>86.7</v>
      </c>
      <c r="I32" s="5" t="s">
        <v>13</v>
      </c>
      <c r="J32" s="5" t="s">
        <v>13</v>
      </c>
      <c r="K32" s="12"/>
      <c r="L32" s="12"/>
      <c r="M32" s="13">
        <v>338820</v>
      </c>
      <c r="N32" s="13">
        <v>293897.96999999997</v>
      </c>
      <c r="O32" s="14">
        <f t="shared" si="6"/>
        <v>-44922.030000000028</v>
      </c>
      <c r="P32" s="14">
        <f t="shared" si="7"/>
        <v>86.7</v>
      </c>
    </row>
    <row r="33" spans="1:16" ht="28.95" customHeight="1" x14ac:dyDescent="0.25">
      <c r="A33" s="33" t="s">
        <v>60</v>
      </c>
      <c r="B33" s="33"/>
      <c r="C33" s="17" t="s">
        <v>61</v>
      </c>
      <c r="D33" s="17" t="s">
        <v>62</v>
      </c>
      <c r="E33" s="5">
        <v>1477760</v>
      </c>
      <c r="F33" s="5">
        <v>1161737.3500000001</v>
      </c>
      <c r="G33" s="5">
        <f t="shared" si="0"/>
        <v>-316022.64999999991</v>
      </c>
      <c r="H33" s="5">
        <f t="shared" si="1"/>
        <v>78.599999999999994</v>
      </c>
      <c r="I33" s="5" t="s">
        <v>13</v>
      </c>
      <c r="J33" s="5" t="s">
        <v>13</v>
      </c>
      <c r="K33" s="12"/>
      <c r="L33" s="12"/>
      <c r="M33" s="13">
        <v>1477760</v>
      </c>
      <c r="N33" s="13">
        <v>1161737.3500000001</v>
      </c>
      <c r="O33" s="14">
        <f t="shared" si="6"/>
        <v>-316022.64999999991</v>
      </c>
      <c r="P33" s="14">
        <f t="shared" si="7"/>
        <v>78.599999999999994</v>
      </c>
    </row>
    <row r="34" spans="1:16" ht="50.25" customHeight="1" x14ac:dyDescent="0.25">
      <c r="A34" s="29" t="s">
        <v>63</v>
      </c>
      <c r="B34" s="29"/>
      <c r="C34" s="3" t="s">
        <v>64</v>
      </c>
      <c r="D34" s="3" t="s">
        <v>13</v>
      </c>
      <c r="E34" s="5">
        <v>159244</v>
      </c>
      <c r="F34" s="5">
        <v>152111</v>
      </c>
      <c r="G34" s="5">
        <f t="shared" si="0"/>
        <v>-7133</v>
      </c>
      <c r="H34" s="5">
        <f t="shared" si="1"/>
        <v>95.5</v>
      </c>
      <c r="I34" s="5">
        <v>1059189</v>
      </c>
      <c r="J34" s="5">
        <v>1052475</v>
      </c>
      <c r="K34" s="12">
        <f t="shared" si="2"/>
        <v>-6714</v>
      </c>
      <c r="L34" s="12">
        <f t="shared" si="3"/>
        <v>99.4</v>
      </c>
      <c r="M34" s="13">
        <v>1218433</v>
      </c>
      <c r="N34" s="13">
        <v>1204586</v>
      </c>
      <c r="O34" s="14">
        <f t="shared" si="6"/>
        <v>-13847</v>
      </c>
      <c r="P34" s="14">
        <f t="shared" si="7"/>
        <v>98.9</v>
      </c>
    </row>
    <row r="35" spans="1:16" ht="121.95" customHeight="1" x14ac:dyDescent="0.25">
      <c r="A35" s="33" t="s">
        <v>65</v>
      </c>
      <c r="B35" s="33"/>
      <c r="C35" s="17" t="s">
        <v>66</v>
      </c>
      <c r="D35" s="17" t="s">
        <v>67</v>
      </c>
      <c r="E35" s="5" t="s">
        <v>13</v>
      </c>
      <c r="F35" s="5" t="s">
        <v>13</v>
      </c>
      <c r="G35" s="5">
        <v>0</v>
      </c>
      <c r="H35" s="5">
        <v>0</v>
      </c>
      <c r="I35" s="5">
        <v>122000</v>
      </c>
      <c r="J35" s="5">
        <v>115286</v>
      </c>
      <c r="K35" s="12">
        <f t="shared" si="2"/>
        <v>-6714</v>
      </c>
      <c r="L35" s="12">
        <f t="shared" si="3"/>
        <v>94.5</v>
      </c>
      <c r="M35" s="13">
        <v>122000</v>
      </c>
      <c r="N35" s="13">
        <v>115286</v>
      </c>
      <c r="O35" s="14">
        <f t="shared" si="6"/>
        <v>-6714</v>
      </c>
      <c r="P35" s="14">
        <f t="shared" si="7"/>
        <v>94.5</v>
      </c>
    </row>
    <row r="36" spans="1:16" ht="108.6" customHeight="1" x14ac:dyDescent="0.25">
      <c r="A36" s="33" t="s">
        <v>68</v>
      </c>
      <c r="B36" s="33"/>
      <c r="C36" s="17" t="s">
        <v>69</v>
      </c>
      <c r="D36" s="17" t="s">
        <v>70</v>
      </c>
      <c r="E36" s="5">
        <v>159244</v>
      </c>
      <c r="F36" s="5">
        <v>152111</v>
      </c>
      <c r="G36" s="5">
        <f t="shared" si="0"/>
        <v>-7133</v>
      </c>
      <c r="H36" s="5">
        <f t="shared" si="1"/>
        <v>95.5</v>
      </c>
      <c r="I36" s="5">
        <v>937189</v>
      </c>
      <c r="J36" s="5">
        <v>937189</v>
      </c>
      <c r="K36" s="12">
        <f t="shared" si="2"/>
        <v>0</v>
      </c>
      <c r="L36" s="12">
        <f t="shared" si="3"/>
        <v>100</v>
      </c>
      <c r="M36" s="13">
        <v>1096433</v>
      </c>
      <c r="N36" s="13">
        <v>1089300</v>
      </c>
      <c r="O36" s="14">
        <f t="shared" si="6"/>
        <v>-7133</v>
      </c>
      <c r="P36" s="14">
        <f t="shared" si="7"/>
        <v>99.3</v>
      </c>
    </row>
    <row r="37" spans="1:16" ht="89.4" customHeight="1" x14ac:dyDescent="0.25">
      <c r="A37" s="29" t="s">
        <v>71</v>
      </c>
      <c r="B37" s="29"/>
      <c r="C37" s="3" t="s">
        <v>72</v>
      </c>
      <c r="D37" s="3" t="s">
        <v>73</v>
      </c>
      <c r="E37" s="5">
        <v>166293</v>
      </c>
      <c r="F37" s="5">
        <v>166293</v>
      </c>
      <c r="G37" s="5">
        <f t="shared" si="0"/>
        <v>0</v>
      </c>
      <c r="H37" s="5">
        <f t="shared" si="1"/>
        <v>100</v>
      </c>
      <c r="I37" s="5" t="s">
        <v>13</v>
      </c>
      <c r="J37" s="5" t="s">
        <v>13</v>
      </c>
      <c r="K37" s="12"/>
      <c r="L37" s="12"/>
      <c r="M37" s="13">
        <v>166293</v>
      </c>
      <c r="N37" s="13">
        <v>166293</v>
      </c>
      <c r="O37" s="14">
        <f t="shared" si="6"/>
        <v>0</v>
      </c>
      <c r="P37" s="14">
        <f t="shared" si="7"/>
        <v>100</v>
      </c>
    </row>
    <row r="38" spans="1:16" ht="56.4" customHeight="1" x14ac:dyDescent="0.25">
      <c r="A38" s="29" t="s">
        <v>74</v>
      </c>
      <c r="B38" s="29"/>
      <c r="C38" s="3" t="s">
        <v>75</v>
      </c>
      <c r="D38" s="3" t="s">
        <v>76</v>
      </c>
      <c r="E38" s="5">
        <v>116240</v>
      </c>
      <c r="F38" s="5">
        <v>116240</v>
      </c>
      <c r="G38" s="5">
        <f t="shared" si="0"/>
        <v>0</v>
      </c>
      <c r="H38" s="5">
        <f t="shared" si="1"/>
        <v>100</v>
      </c>
      <c r="I38" s="5" t="s">
        <v>13</v>
      </c>
      <c r="J38" s="5" t="s">
        <v>13</v>
      </c>
      <c r="K38" s="12"/>
      <c r="L38" s="12"/>
      <c r="M38" s="13">
        <v>116240</v>
      </c>
      <c r="N38" s="13">
        <v>116240</v>
      </c>
      <c r="O38" s="14">
        <f t="shared" si="6"/>
        <v>0</v>
      </c>
      <c r="P38" s="14">
        <f t="shared" si="7"/>
        <v>100</v>
      </c>
    </row>
    <row r="39" spans="1:16" ht="141" customHeight="1" x14ac:dyDescent="0.25">
      <c r="A39" s="29" t="s">
        <v>77</v>
      </c>
      <c r="B39" s="29"/>
      <c r="C39" s="3" t="s">
        <v>78</v>
      </c>
      <c r="D39" s="3" t="s">
        <v>13</v>
      </c>
      <c r="E39" s="5">
        <v>173229</v>
      </c>
      <c r="F39" s="5">
        <v>40909</v>
      </c>
      <c r="G39" s="5">
        <f t="shared" si="0"/>
        <v>-132320</v>
      </c>
      <c r="H39" s="5">
        <f t="shared" si="1"/>
        <v>23.6</v>
      </c>
      <c r="I39" s="5">
        <v>1856929</v>
      </c>
      <c r="J39" s="5">
        <v>1357042</v>
      </c>
      <c r="K39" s="12">
        <f t="shared" si="2"/>
        <v>-499887</v>
      </c>
      <c r="L39" s="12">
        <f t="shared" si="3"/>
        <v>73.099999999999994</v>
      </c>
      <c r="M39" s="13">
        <v>2030158</v>
      </c>
      <c r="N39" s="13">
        <v>1397951</v>
      </c>
      <c r="O39" s="14">
        <f t="shared" si="6"/>
        <v>-632207</v>
      </c>
      <c r="P39" s="14">
        <f t="shared" si="7"/>
        <v>68.900000000000006</v>
      </c>
    </row>
    <row r="40" spans="1:16" ht="109.2" customHeight="1" x14ac:dyDescent="0.25">
      <c r="A40" s="33" t="s">
        <v>79</v>
      </c>
      <c r="B40" s="33"/>
      <c r="C40" s="17" t="s">
        <v>80</v>
      </c>
      <c r="D40" s="17" t="s">
        <v>81</v>
      </c>
      <c r="E40" s="5">
        <v>173229</v>
      </c>
      <c r="F40" s="5">
        <v>40909</v>
      </c>
      <c r="G40" s="5">
        <f t="shared" si="0"/>
        <v>-132320</v>
      </c>
      <c r="H40" s="5">
        <f t="shared" si="1"/>
        <v>23.6</v>
      </c>
      <c r="I40" s="5">
        <v>49771</v>
      </c>
      <c r="J40" s="5">
        <v>49753</v>
      </c>
      <c r="K40" s="12">
        <f t="shared" si="2"/>
        <v>-18</v>
      </c>
      <c r="L40" s="12">
        <f t="shared" si="3"/>
        <v>100</v>
      </c>
      <c r="M40" s="13">
        <v>223000</v>
      </c>
      <c r="N40" s="13">
        <v>90662</v>
      </c>
      <c r="O40" s="14">
        <f t="shared" si="6"/>
        <v>-132338</v>
      </c>
      <c r="P40" s="14">
        <f t="shared" si="7"/>
        <v>40.700000000000003</v>
      </c>
    </row>
    <row r="41" spans="1:16" ht="141" customHeight="1" x14ac:dyDescent="0.25">
      <c r="A41" s="33" t="s">
        <v>82</v>
      </c>
      <c r="B41" s="33"/>
      <c r="C41" s="17" t="s">
        <v>83</v>
      </c>
      <c r="D41" s="17" t="s">
        <v>84</v>
      </c>
      <c r="E41" s="5" t="s">
        <v>13</v>
      </c>
      <c r="F41" s="5" t="s">
        <v>13</v>
      </c>
      <c r="G41" s="5">
        <v>0</v>
      </c>
      <c r="H41" s="5">
        <v>0</v>
      </c>
      <c r="I41" s="5">
        <v>1807158</v>
      </c>
      <c r="J41" s="5">
        <v>1307289</v>
      </c>
      <c r="K41" s="12">
        <f t="shared" si="2"/>
        <v>-499869</v>
      </c>
      <c r="L41" s="12">
        <f t="shared" si="3"/>
        <v>72.3</v>
      </c>
      <c r="M41" s="13">
        <v>1807158</v>
      </c>
      <c r="N41" s="13">
        <v>1307289</v>
      </c>
      <c r="O41" s="14">
        <f t="shared" si="6"/>
        <v>-499869</v>
      </c>
      <c r="P41" s="14">
        <f t="shared" si="7"/>
        <v>72.3</v>
      </c>
    </row>
    <row r="42" spans="1:16" x14ac:dyDescent="0.25">
      <c r="A42" s="29" t="s">
        <v>85</v>
      </c>
      <c r="B42" s="29"/>
      <c r="C42" s="3" t="s">
        <v>86</v>
      </c>
      <c r="D42" s="3" t="s">
        <v>13</v>
      </c>
      <c r="E42" s="5">
        <v>1425300</v>
      </c>
      <c r="F42" s="5">
        <v>964208.08</v>
      </c>
      <c r="G42" s="5">
        <f t="shared" si="0"/>
        <v>-461091.92000000004</v>
      </c>
      <c r="H42" s="5">
        <f t="shared" si="1"/>
        <v>67.599999999999994</v>
      </c>
      <c r="I42" s="5">
        <v>1736400</v>
      </c>
      <c r="J42" s="5" t="s">
        <v>13</v>
      </c>
      <c r="K42" s="12">
        <v>0</v>
      </c>
      <c r="L42" s="12">
        <v>0</v>
      </c>
      <c r="M42" s="13">
        <v>3161700</v>
      </c>
      <c r="N42" s="13">
        <v>964208.08</v>
      </c>
      <c r="O42" s="14">
        <f t="shared" si="6"/>
        <v>-2197491.92</v>
      </c>
      <c r="P42" s="14">
        <f t="shared" si="7"/>
        <v>30.5</v>
      </c>
    </row>
    <row r="43" spans="1:16" ht="79.2" customHeight="1" x14ac:dyDescent="0.25">
      <c r="A43" s="33" t="s">
        <v>87</v>
      </c>
      <c r="B43" s="33"/>
      <c r="C43" s="17" t="s">
        <v>88</v>
      </c>
      <c r="D43" s="17" t="s">
        <v>89</v>
      </c>
      <c r="E43" s="5">
        <v>1425300</v>
      </c>
      <c r="F43" s="5">
        <v>964208.08</v>
      </c>
      <c r="G43" s="5">
        <f t="shared" si="0"/>
        <v>-461091.92000000004</v>
      </c>
      <c r="H43" s="5">
        <f t="shared" si="1"/>
        <v>67.599999999999994</v>
      </c>
      <c r="I43" s="5">
        <v>1736400</v>
      </c>
      <c r="J43" s="5" t="s">
        <v>13</v>
      </c>
      <c r="K43" s="12">
        <v>0</v>
      </c>
      <c r="L43" s="12">
        <v>0</v>
      </c>
      <c r="M43" s="13">
        <v>3161700</v>
      </c>
      <c r="N43" s="13">
        <v>964208.08</v>
      </c>
      <c r="O43" s="14">
        <f t="shared" si="6"/>
        <v>-2197491.92</v>
      </c>
      <c r="P43" s="14">
        <f t="shared" si="7"/>
        <v>30.5</v>
      </c>
    </row>
    <row r="44" spans="1:16" x14ac:dyDescent="0.25">
      <c r="A44" s="32" t="s">
        <v>90</v>
      </c>
      <c r="B44" s="32"/>
      <c r="C44" s="9" t="s">
        <v>91</v>
      </c>
      <c r="D44" s="9" t="s">
        <v>13</v>
      </c>
      <c r="E44" s="15">
        <v>6376740.2300000004</v>
      </c>
      <c r="F44" s="15">
        <v>5810752.5800000001</v>
      </c>
      <c r="G44" s="15">
        <f t="shared" si="0"/>
        <v>-565987.65000000037</v>
      </c>
      <c r="H44" s="15">
        <f t="shared" si="1"/>
        <v>91.1</v>
      </c>
      <c r="I44" s="15">
        <v>160000</v>
      </c>
      <c r="J44" s="15">
        <v>160000</v>
      </c>
      <c r="K44" s="10">
        <f t="shared" si="2"/>
        <v>0</v>
      </c>
      <c r="L44" s="10">
        <f t="shared" si="3"/>
        <v>100</v>
      </c>
      <c r="M44" s="16">
        <v>6536740.2300000004</v>
      </c>
      <c r="N44" s="16">
        <v>5970752.5800000001</v>
      </c>
      <c r="O44" s="16">
        <f t="shared" si="6"/>
        <v>-565987.65000000037</v>
      </c>
      <c r="P44" s="16">
        <f t="shared" si="7"/>
        <v>91.3</v>
      </c>
    </row>
    <row r="45" spans="1:16" ht="34.200000000000003" customHeight="1" x14ac:dyDescent="0.25">
      <c r="A45" s="29" t="s">
        <v>92</v>
      </c>
      <c r="B45" s="29"/>
      <c r="C45" s="3" t="s">
        <v>93</v>
      </c>
      <c r="D45" s="3" t="s">
        <v>94</v>
      </c>
      <c r="E45" s="5">
        <v>4504916</v>
      </c>
      <c r="F45" s="5">
        <v>4094390.57</v>
      </c>
      <c r="G45" s="5">
        <f t="shared" si="0"/>
        <v>-410525.43000000017</v>
      </c>
      <c r="H45" s="5">
        <f t="shared" si="1"/>
        <v>90.9</v>
      </c>
      <c r="I45" s="5">
        <v>160000</v>
      </c>
      <c r="J45" s="5">
        <v>160000</v>
      </c>
      <c r="K45" s="12">
        <f t="shared" si="2"/>
        <v>0</v>
      </c>
      <c r="L45" s="12">
        <f t="shared" si="3"/>
        <v>100</v>
      </c>
      <c r="M45" s="13">
        <v>4664916</v>
      </c>
      <c r="N45" s="13">
        <v>4254390.57</v>
      </c>
      <c r="O45" s="14">
        <f t="shared" si="6"/>
        <v>-410525.4299999997</v>
      </c>
      <c r="P45" s="14">
        <f t="shared" si="7"/>
        <v>91.2</v>
      </c>
    </row>
    <row r="46" spans="1:16" ht="25.95" customHeight="1" x14ac:dyDescent="0.25">
      <c r="A46" s="29" t="s">
        <v>95</v>
      </c>
      <c r="B46" s="29"/>
      <c r="C46" s="3" t="s">
        <v>96</v>
      </c>
      <c r="D46" s="3" t="s">
        <v>13</v>
      </c>
      <c r="E46" s="5">
        <v>1871824.23</v>
      </c>
      <c r="F46" s="5">
        <v>1716362.01</v>
      </c>
      <c r="G46" s="5">
        <f t="shared" si="0"/>
        <v>-155462.21999999997</v>
      </c>
      <c r="H46" s="5">
        <f t="shared" si="1"/>
        <v>91.7</v>
      </c>
      <c r="I46" s="5" t="s">
        <v>13</v>
      </c>
      <c r="J46" s="5" t="s">
        <v>13</v>
      </c>
      <c r="K46" s="12"/>
      <c r="L46" s="12"/>
      <c r="M46" s="13">
        <v>1871824.23</v>
      </c>
      <c r="N46" s="13">
        <v>1716362.01</v>
      </c>
      <c r="O46" s="14">
        <f t="shared" si="6"/>
        <v>-155462.21999999997</v>
      </c>
      <c r="P46" s="14">
        <f t="shared" si="7"/>
        <v>91.7</v>
      </c>
    </row>
    <row r="47" spans="1:16" ht="75" customHeight="1" x14ac:dyDescent="0.25">
      <c r="A47" s="33" t="s">
        <v>97</v>
      </c>
      <c r="B47" s="33"/>
      <c r="C47" s="17" t="s">
        <v>98</v>
      </c>
      <c r="D47" s="17" t="s">
        <v>99</v>
      </c>
      <c r="E47" s="5">
        <v>1871824.23</v>
      </c>
      <c r="F47" s="5">
        <v>1716362.01</v>
      </c>
      <c r="G47" s="5">
        <f t="shared" si="0"/>
        <v>-155462.21999999997</v>
      </c>
      <c r="H47" s="5">
        <f t="shared" si="1"/>
        <v>91.7</v>
      </c>
      <c r="I47" s="5" t="s">
        <v>13</v>
      </c>
      <c r="J47" s="5" t="s">
        <v>13</v>
      </c>
      <c r="K47" s="12"/>
      <c r="L47" s="12"/>
      <c r="M47" s="13">
        <v>1871824.23</v>
      </c>
      <c r="N47" s="13">
        <v>1716362.01</v>
      </c>
      <c r="O47" s="14">
        <f t="shared" si="6"/>
        <v>-155462.21999999997</v>
      </c>
      <c r="P47" s="14">
        <f t="shared" si="7"/>
        <v>91.7</v>
      </c>
    </row>
    <row r="48" spans="1:16" x14ac:dyDescent="0.25">
      <c r="A48" s="32" t="s">
        <v>100</v>
      </c>
      <c r="B48" s="32"/>
      <c r="C48" s="9" t="s">
        <v>101</v>
      </c>
      <c r="D48" s="9" t="s">
        <v>13</v>
      </c>
      <c r="E48" s="15">
        <v>11238005</v>
      </c>
      <c r="F48" s="15">
        <v>10319903.35</v>
      </c>
      <c r="G48" s="15">
        <f t="shared" si="0"/>
        <v>-918101.65000000037</v>
      </c>
      <c r="H48" s="15">
        <f t="shared" si="1"/>
        <v>91.8</v>
      </c>
      <c r="I48" s="15">
        <v>1221699.8999999999</v>
      </c>
      <c r="J48" s="15">
        <v>954819.93</v>
      </c>
      <c r="K48" s="10">
        <f t="shared" si="2"/>
        <v>-266879.96999999986</v>
      </c>
      <c r="L48" s="10">
        <f t="shared" si="3"/>
        <v>78.2</v>
      </c>
      <c r="M48" s="16">
        <v>12459704.9</v>
      </c>
      <c r="N48" s="16">
        <v>11274723.279999999</v>
      </c>
      <c r="O48" s="16">
        <f t="shared" si="6"/>
        <v>-1184981.620000001</v>
      </c>
      <c r="P48" s="16">
        <f t="shared" si="7"/>
        <v>90.5</v>
      </c>
    </row>
    <row r="49" spans="1:16" ht="88.2" customHeight="1" x14ac:dyDescent="0.25">
      <c r="A49" s="29" t="s">
        <v>102</v>
      </c>
      <c r="B49" s="29"/>
      <c r="C49" s="3" t="s">
        <v>103</v>
      </c>
      <c r="D49" s="3" t="s">
        <v>13</v>
      </c>
      <c r="E49" s="5">
        <v>149920</v>
      </c>
      <c r="F49" s="5">
        <v>134112.95000000001</v>
      </c>
      <c r="G49" s="5">
        <f t="shared" si="0"/>
        <v>-15807.049999999988</v>
      </c>
      <c r="H49" s="5">
        <f t="shared" si="1"/>
        <v>89.5</v>
      </c>
      <c r="I49" s="5" t="s">
        <v>13</v>
      </c>
      <c r="J49" s="5" t="s">
        <v>13</v>
      </c>
      <c r="K49" s="12"/>
      <c r="L49" s="12"/>
      <c r="M49" s="13">
        <v>149920</v>
      </c>
      <c r="N49" s="13">
        <v>134112.95000000001</v>
      </c>
      <c r="O49" s="14">
        <f t="shared" si="6"/>
        <v>-15807.049999999988</v>
      </c>
      <c r="P49" s="14">
        <f t="shared" si="7"/>
        <v>89.5</v>
      </c>
    </row>
    <row r="50" spans="1:16" ht="51" customHeight="1" x14ac:dyDescent="0.25">
      <c r="A50" s="33" t="s">
        <v>104</v>
      </c>
      <c r="B50" s="33"/>
      <c r="C50" s="17" t="s">
        <v>105</v>
      </c>
      <c r="D50" s="17" t="s">
        <v>106</v>
      </c>
      <c r="E50" s="5">
        <v>37620</v>
      </c>
      <c r="F50" s="5">
        <v>21812.95</v>
      </c>
      <c r="G50" s="5">
        <f t="shared" si="0"/>
        <v>-15807.05</v>
      </c>
      <c r="H50" s="5">
        <f t="shared" si="1"/>
        <v>58</v>
      </c>
      <c r="I50" s="5" t="s">
        <v>13</v>
      </c>
      <c r="J50" s="5" t="s">
        <v>13</v>
      </c>
      <c r="K50" s="12"/>
      <c r="L50" s="12"/>
      <c r="M50" s="13">
        <v>37620</v>
      </c>
      <c r="N50" s="13">
        <v>21812.95</v>
      </c>
      <c r="O50" s="14">
        <f t="shared" si="6"/>
        <v>-15807.05</v>
      </c>
      <c r="P50" s="14">
        <f t="shared" si="7"/>
        <v>58</v>
      </c>
    </row>
    <row r="51" spans="1:16" ht="73.2" customHeight="1" x14ac:dyDescent="0.25">
      <c r="A51" s="33" t="s">
        <v>107</v>
      </c>
      <c r="B51" s="33"/>
      <c r="C51" s="17" t="s">
        <v>108</v>
      </c>
      <c r="D51" s="17" t="s">
        <v>109</v>
      </c>
      <c r="E51" s="5">
        <v>112300</v>
      </c>
      <c r="F51" s="5">
        <v>112300</v>
      </c>
      <c r="G51" s="5">
        <f t="shared" si="0"/>
        <v>0</v>
      </c>
      <c r="H51" s="5">
        <f t="shared" si="1"/>
        <v>100</v>
      </c>
      <c r="I51" s="5" t="s">
        <v>13</v>
      </c>
      <c r="J51" s="5" t="s">
        <v>13</v>
      </c>
      <c r="K51" s="12"/>
      <c r="L51" s="12"/>
      <c r="M51" s="13">
        <v>112300</v>
      </c>
      <c r="N51" s="13">
        <v>112300</v>
      </c>
      <c r="O51" s="14">
        <f t="shared" si="6"/>
        <v>0</v>
      </c>
      <c r="P51" s="14">
        <f t="shared" si="7"/>
        <v>100</v>
      </c>
    </row>
    <row r="52" spans="1:16" ht="60" customHeight="1" x14ac:dyDescent="0.25">
      <c r="A52" s="29" t="s">
        <v>110</v>
      </c>
      <c r="B52" s="29"/>
      <c r="C52" s="3" t="s">
        <v>111</v>
      </c>
      <c r="D52" s="3" t="s">
        <v>112</v>
      </c>
      <c r="E52" s="5">
        <v>343753</v>
      </c>
      <c r="F52" s="5">
        <v>331167.27</v>
      </c>
      <c r="G52" s="5">
        <f t="shared" si="0"/>
        <v>-12585.729999999981</v>
      </c>
      <c r="H52" s="5">
        <f t="shared" si="1"/>
        <v>96.3</v>
      </c>
      <c r="I52" s="5" t="s">
        <v>13</v>
      </c>
      <c r="J52" s="5" t="s">
        <v>13</v>
      </c>
      <c r="K52" s="12"/>
      <c r="L52" s="12"/>
      <c r="M52" s="13">
        <v>343753</v>
      </c>
      <c r="N52" s="13">
        <v>331167.27</v>
      </c>
      <c r="O52" s="14">
        <f t="shared" si="6"/>
        <v>-12585.729999999981</v>
      </c>
      <c r="P52" s="14">
        <f t="shared" si="7"/>
        <v>96.3</v>
      </c>
    </row>
    <row r="53" spans="1:16" ht="121.2" customHeight="1" x14ac:dyDescent="0.25">
      <c r="A53" s="29" t="s">
        <v>113</v>
      </c>
      <c r="B53" s="29"/>
      <c r="C53" s="3" t="s">
        <v>114</v>
      </c>
      <c r="D53" s="3" t="s">
        <v>115</v>
      </c>
      <c r="E53" s="5">
        <v>445000</v>
      </c>
      <c r="F53" s="5">
        <v>109215.87</v>
      </c>
      <c r="G53" s="5">
        <f t="shared" si="0"/>
        <v>-335784.13</v>
      </c>
      <c r="H53" s="5">
        <f t="shared" si="1"/>
        <v>24.5</v>
      </c>
      <c r="I53" s="5" t="s">
        <v>13</v>
      </c>
      <c r="J53" s="5" t="s">
        <v>13</v>
      </c>
      <c r="K53" s="12"/>
      <c r="L53" s="12"/>
      <c r="M53" s="13">
        <v>445000</v>
      </c>
      <c r="N53" s="13">
        <v>109215.87</v>
      </c>
      <c r="O53" s="14">
        <f t="shared" si="6"/>
        <v>-335784.13</v>
      </c>
      <c r="P53" s="14">
        <f t="shared" si="7"/>
        <v>24.5</v>
      </c>
    </row>
    <row r="54" spans="1:16" ht="31.95" customHeight="1" x14ac:dyDescent="0.25">
      <c r="A54" s="29" t="s">
        <v>116</v>
      </c>
      <c r="B54" s="29"/>
      <c r="C54" s="3" t="s">
        <v>117</v>
      </c>
      <c r="D54" s="3" t="s">
        <v>13</v>
      </c>
      <c r="E54" s="5">
        <v>61430</v>
      </c>
      <c r="F54" s="5" t="s">
        <v>13</v>
      </c>
      <c r="G54" s="5">
        <v>0</v>
      </c>
      <c r="H54" s="5">
        <v>0</v>
      </c>
      <c r="I54" s="5" t="s">
        <v>13</v>
      </c>
      <c r="J54" s="5" t="s">
        <v>13</v>
      </c>
      <c r="K54" s="12"/>
      <c r="L54" s="12"/>
      <c r="M54" s="13">
        <v>61430</v>
      </c>
      <c r="N54" s="13" t="s">
        <v>13</v>
      </c>
      <c r="O54" s="14"/>
      <c r="P54" s="14"/>
    </row>
    <row r="55" spans="1:16" ht="79.95" customHeight="1" x14ac:dyDescent="0.25">
      <c r="A55" s="33" t="s">
        <v>118</v>
      </c>
      <c r="B55" s="33"/>
      <c r="C55" s="17" t="s">
        <v>119</v>
      </c>
      <c r="D55" s="17" t="s">
        <v>120</v>
      </c>
      <c r="E55" s="5">
        <v>61430</v>
      </c>
      <c r="F55" s="5" t="s">
        <v>13</v>
      </c>
      <c r="G55" s="5">
        <v>0</v>
      </c>
      <c r="H55" s="5">
        <v>0</v>
      </c>
      <c r="I55" s="5" t="s">
        <v>13</v>
      </c>
      <c r="J55" s="5" t="s">
        <v>13</v>
      </c>
      <c r="K55" s="12"/>
      <c r="L55" s="12"/>
      <c r="M55" s="13">
        <v>61430</v>
      </c>
      <c r="N55" s="13" t="s">
        <v>13</v>
      </c>
      <c r="O55" s="14"/>
      <c r="P55" s="14"/>
    </row>
    <row r="56" spans="1:16" ht="27" customHeight="1" x14ac:dyDescent="0.25">
      <c r="A56" s="29" t="s">
        <v>121</v>
      </c>
      <c r="B56" s="29"/>
      <c r="C56" s="3" t="s">
        <v>122</v>
      </c>
      <c r="D56" s="3" t="s">
        <v>123</v>
      </c>
      <c r="E56" s="5" t="s">
        <v>13</v>
      </c>
      <c r="F56" s="5" t="s">
        <v>13</v>
      </c>
      <c r="G56" s="5">
        <v>0</v>
      </c>
      <c r="H56" s="5">
        <v>0</v>
      </c>
      <c r="I56" s="5">
        <v>340000</v>
      </c>
      <c r="J56" s="5">
        <v>326652.83</v>
      </c>
      <c r="K56" s="12">
        <f t="shared" si="2"/>
        <v>-13347.169999999984</v>
      </c>
      <c r="L56" s="12">
        <f t="shared" si="3"/>
        <v>96.1</v>
      </c>
      <c r="M56" s="13">
        <v>340000</v>
      </c>
      <c r="N56" s="13">
        <v>326652.83</v>
      </c>
      <c r="O56" s="14">
        <f t="shared" si="6"/>
        <v>-13347.169999999984</v>
      </c>
      <c r="P56" s="14">
        <f t="shared" si="7"/>
        <v>96.1</v>
      </c>
    </row>
    <row r="57" spans="1:16" ht="31.2" customHeight="1" x14ac:dyDescent="0.25">
      <c r="A57" s="29" t="s">
        <v>121</v>
      </c>
      <c r="B57" s="29"/>
      <c r="C57" s="3" t="s">
        <v>122</v>
      </c>
      <c r="D57" s="3" t="s">
        <v>124</v>
      </c>
      <c r="E57" s="5">
        <v>136640</v>
      </c>
      <c r="F57" s="5">
        <v>134169.1</v>
      </c>
      <c r="G57" s="5">
        <f t="shared" si="0"/>
        <v>-2470.8999999999942</v>
      </c>
      <c r="H57" s="5">
        <f t="shared" si="1"/>
        <v>98.2</v>
      </c>
      <c r="I57" s="5" t="s">
        <v>13</v>
      </c>
      <c r="J57" s="5" t="s">
        <v>13</v>
      </c>
      <c r="K57" s="12"/>
      <c r="L57" s="12"/>
      <c r="M57" s="13">
        <v>136640</v>
      </c>
      <c r="N57" s="13">
        <v>134169.1</v>
      </c>
      <c r="O57" s="14">
        <f t="shared" si="6"/>
        <v>-2470.8999999999942</v>
      </c>
      <c r="P57" s="14">
        <f t="shared" si="7"/>
        <v>98.2</v>
      </c>
    </row>
    <row r="58" spans="1:16" ht="24" customHeight="1" x14ac:dyDescent="0.25">
      <c r="A58" s="29" t="s">
        <v>125</v>
      </c>
      <c r="B58" s="29"/>
      <c r="C58" s="3" t="s">
        <v>126</v>
      </c>
      <c r="D58" s="3" t="s">
        <v>13</v>
      </c>
      <c r="E58" s="5">
        <v>10101262</v>
      </c>
      <c r="F58" s="5">
        <v>9611238.1600000001</v>
      </c>
      <c r="G58" s="5">
        <f t="shared" si="0"/>
        <v>-490023.83999999985</v>
      </c>
      <c r="H58" s="5">
        <f t="shared" si="1"/>
        <v>95.1</v>
      </c>
      <c r="I58" s="5">
        <v>881699.9</v>
      </c>
      <c r="J58" s="5">
        <v>628167.1</v>
      </c>
      <c r="K58" s="12">
        <f t="shared" si="2"/>
        <v>-253532.80000000005</v>
      </c>
      <c r="L58" s="12">
        <f t="shared" si="3"/>
        <v>71.2</v>
      </c>
      <c r="M58" s="13">
        <v>10982961.9</v>
      </c>
      <c r="N58" s="13">
        <v>10239405.26</v>
      </c>
      <c r="O58" s="14">
        <f t="shared" si="6"/>
        <v>-743556.6400000006</v>
      </c>
      <c r="P58" s="14">
        <f t="shared" si="7"/>
        <v>93.2</v>
      </c>
    </row>
    <row r="59" spans="1:16" ht="58.2" customHeight="1" x14ac:dyDescent="0.25">
      <c r="A59" s="33" t="s">
        <v>127</v>
      </c>
      <c r="B59" s="33"/>
      <c r="C59" s="17" t="s">
        <v>128</v>
      </c>
      <c r="D59" s="17" t="s">
        <v>129</v>
      </c>
      <c r="E59" s="5">
        <v>8406762</v>
      </c>
      <c r="F59" s="5">
        <v>8195138.1799999997</v>
      </c>
      <c r="G59" s="5">
        <f t="shared" si="0"/>
        <v>-211623.8200000003</v>
      </c>
      <c r="H59" s="5">
        <f t="shared" si="1"/>
        <v>97.5</v>
      </c>
      <c r="I59" s="5">
        <v>881699.9</v>
      </c>
      <c r="J59" s="5">
        <v>628167.1</v>
      </c>
      <c r="K59" s="12">
        <f t="shared" si="2"/>
        <v>-253532.80000000005</v>
      </c>
      <c r="L59" s="12">
        <f t="shared" si="3"/>
        <v>71.2</v>
      </c>
      <c r="M59" s="13">
        <v>9288461.9000000004</v>
      </c>
      <c r="N59" s="13">
        <v>8823305.2799999993</v>
      </c>
      <c r="O59" s="14">
        <f t="shared" si="6"/>
        <v>-465156.62000000104</v>
      </c>
      <c r="P59" s="14">
        <f t="shared" si="7"/>
        <v>95</v>
      </c>
    </row>
    <row r="60" spans="1:16" ht="42.6" customHeight="1" x14ac:dyDescent="0.25">
      <c r="A60" s="33" t="s">
        <v>130</v>
      </c>
      <c r="B60" s="33"/>
      <c r="C60" s="17" t="s">
        <v>131</v>
      </c>
      <c r="D60" s="17" t="s">
        <v>132</v>
      </c>
      <c r="E60" s="5">
        <v>1694500</v>
      </c>
      <c r="F60" s="5">
        <v>1416099.98</v>
      </c>
      <c r="G60" s="5">
        <f t="shared" si="0"/>
        <v>-278400.02</v>
      </c>
      <c r="H60" s="5">
        <f t="shared" si="1"/>
        <v>83.6</v>
      </c>
      <c r="I60" s="5" t="s">
        <v>13</v>
      </c>
      <c r="J60" s="5" t="s">
        <v>13</v>
      </c>
      <c r="K60" s="12"/>
      <c r="L60" s="12"/>
      <c r="M60" s="13">
        <v>1694500</v>
      </c>
      <c r="N60" s="13">
        <v>1416099.98</v>
      </c>
      <c r="O60" s="14">
        <f t="shared" si="6"/>
        <v>-278400.02</v>
      </c>
      <c r="P60" s="14">
        <f t="shared" si="7"/>
        <v>83.6</v>
      </c>
    </row>
    <row r="61" spans="1:16" x14ac:dyDescent="0.25">
      <c r="A61" s="32" t="s">
        <v>133</v>
      </c>
      <c r="B61" s="32"/>
      <c r="C61" s="9" t="s">
        <v>134</v>
      </c>
      <c r="D61" s="9" t="s">
        <v>13</v>
      </c>
      <c r="E61" s="15">
        <v>9642022</v>
      </c>
      <c r="F61" s="15">
        <v>9030283.1300000008</v>
      </c>
      <c r="G61" s="15">
        <f t="shared" si="0"/>
        <v>-611738.86999999918</v>
      </c>
      <c r="H61" s="15">
        <f t="shared" si="1"/>
        <v>93.7</v>
      </c>
      <c r="I61" s="15">
        <v>137892.09</v>
      </c>
      <c r="J61" s="15">
        <v>129438.09</v>
      </c>
      <c r="K61" s="10">
        <f t="shared" si="2"/>
        <v>-8454</v>
      </c>
      <c r="L61" s="10">
        <f t="shared" si="3"/>
        <v>93.9</v>
      </c>
      <c r="M61" s="16">
        <v>9779914.0899999999</v>
      </c>
      <c r="N61" s="16">
        <v>9159721.2200000007</v>
      </c>
      <c r="O61" s="16">
        <f t="shared" si="6"/>
        <v>-620192.86999999918</v>
      </c>
      <c r="P61" s="16">
        <f t="shared" si="7"/>
        <v>93.7</v>
      </c>
    </row>
    <row r="62" spans="1:16" ht="28.2" customHeight="1" x14ac:dyDescent="0.25">
      <c r="A62" s="29" t="s">
        <v>135</v>
      </c>
      <c r="B62" s="29"/>
      <c r="C62" s="3" t="s">
        <v>136</v>
      </c>
      <c r="D62" s="3" t="s">
        <v>137</v>
      </c>
      <c r="E62" s="5">
        <v>4094214</v>
      </c>
      <c r="F62" s="5">
        <v>3784601.9</v>
      </c>
      <c r="G62" s="5">
        <f t="shared" si="0"/>
        <v>-309612.10000000009</v>
      </c>
      <c r="H62" s="5">
        <f t="shared" si="1"/>
        <v>92.4</v>
      </c>
      <c r="I62" s="5">
        <v>119742.09</v>
      </c>
      <c r="J62" s="5">
        <v>115938.09</v>
      </c>
      <c r="K62" s="12">
        <f t="shared" si="2"/>
        <v>-3804</v>
      </c>
      <c r="L62" s="12">
        <f t="shared" si="3"/>
        <v>96.8</v>
      </c>
      <c r="M62" s="13">
        <v>4213956.09</v>
      </c>
      <c r="N62" s="13">
        <v>3900539.99</v>
      </c>
      <c r="O62" s="14">
        <f t="shared" si="6"/>
        <v>-313416.09999999963</v>
      </c>
      <c r="P62" s="14">
        <f t="shared" si="7"/>
        <v>92.6</v>
      </c>
    </row>
    <row r="63" spans="1:16" ht="58.95" customHeight="1" x14ac:dyDescent="0.25">
      <c r="A63" s="29" t="s">
        <v>138</v>
      </c>
      <c r="B63" s="29"/>
      <c r="C63" s="3" t="s">
        <v>139</v>
      </c>
      <c r="D63" s="3" t="s">
        <v>140</v>
      </c>
      <c r="E63" s="5">
        <v>5257808</v>
      </c>
      <c r="F63" s="5">
        <v>4985237.7300000004</v>
      </c>
      <c r="G63" s="5">
        <f t="shared" si="0"/>
        <v>-272570.26999999955</v>
      </c>
      <c r="H63" s="5">
        <f t="shared" si="1"/>
        <v>94.8</v>
      </c>
      <c r="I63" s="5">
        <v>18150</v>
      </c>
      <c r="J63" s="5">
        <v>13500</v>
      </c>
      <c r="K63" s="12">
        <f t="shared" si="2"/>
        <v>-4650</v>
      </c>
      <c r="L63" s="12">
        <f t="shared" si="3"/>
        <v>74.400000000000006</v>
      </c>
      <c r="M63" s="13">
        <v>5275958</v>
      </c>
      <c r="N63" s="13">
        <v>4998737.7300000004</v>
      </c>
      <c r="O63" s="14">
        <f t="shared" si="6"/>
        <v>-277220.26999999955</v>
      </c>
      <c r="P63" s="14">
        <f t="shared" si="7"/>
        <v>94.7</v>
      </c>
    </row>
    <row r="64" spans="1:16" ht="31.2" customHeight="1" x14ac:dyDescent="0.25">
      <c r="A64" s="29" t="s">
        <v>141</v>
      </c>
      <c r="B64" s="29"/>
      <c r="C64" s="3" t="s">
        <v>142</v>
      </c>
      <c r="D64" s="3" t="s">
        <v>13</v>
      </c>
      <c r="E64" s="5">
        <v>290000</v>
      </c>
      <c r="F64" s="5">
        <v>260443.5</v>
      </c>
      <c r="G64" s="5">
        <f t="shared" si="0"/>
        <v>-29556.5</v>
      </c>
      <c r="H64" s="5">
        <f t="shared" si="1"/>
        <v>89.8</v>
      </c>
      <c r="I64" s="5" t="s">
        <v>13</v>
      </c>
      <c r="J64" s="5" t="s">
        <v>13</v>
      </c>
      <c r="K64" s="12"/>
      <c r="L64" s="12"/>
      <c r="M64" s="13">
        <v>290000</v>
      </c>
      <c r="N64" s="13">
        <v>260443.5</v>
      </c>
      <c r="O64" s="14">
        <f t="shared" si="6"/>
        <v>-29556.5</v>
      </c>
      <c r="P64" s="14">
        <f t="shared" si="7"/>
        <v>89.8</v>
      </c>
    </row>
    <row r="65" spans="1:16" ht="33" customHeight="1" x14ac:dyDescent="0.25">
      <c r="A65" s="33" t="s">
        <v>143</v>
      </c>
      <c r="B65" s="33"/>
      <c r="C65" s="17" t="s">
        <v>144</v>
      </c>
      <c r="D65" s="17" t="s">
        <v>145</v>
      </c>
      <c r="E65" s="5">
        <v>290000</v>
      </c>
      <c r="F65" s="5">
        <v>260443.5</v>
      </c>
      <c r="G65" s="5">
        <f t="shared" si="0"/>
        <v>-29556.5</v>
      </c>
      <c r="H65" s="5">
        <f t="shared" si="1"/>
        <v>89.8</v>
      </c>
      <c r="I65" s="5" t="s">
        <v>13</v>
      </c>
      <c r="J65" s="5" t="s">
        <v>13</v>
      </c>
      <c r="K65" s="12"/>
      <c r="L65" s="12"/>
      <c r="M65" s="13">
        <v>290000</v>
      </c>
      <c r="N65" s="13">
        <v>260443.5</v>
      </c>
      <c r="O65" s="14">
        <f t="shared" si="6"/>
        <v>-29556.5</v>
      </c>
      <c r="P65" s="14">
        <f t="shared" si="7"/>
        <v>89.8</v>
      </c>
    </row>
    <row r="66" spans="1:16" x14ac:dyDescent="0.25">
      <c r="A66" s="32" t="s">
        <v>146</v>
      </c>
      <c r="B66" s="32"/>
      <c r="C66" s="9" t="s">
        <v>147</v>
      </c>
      <c r="D66" s="9" t="s">
        <v>13</v>
      </c>
      <c r="E66" s="15">
        <v>1678856</v>
      </c>
      <c r="F66" s="15">
        <v>1277571.31</v>
      </c>
      <c r="G66" s="15">
        <f t="shared" si="0"/>
        <v>-401284.68999999994</v>
      </c>
      <c r="H66" s="15">
        <f t="shared" si="1"/>
        <v>76.099999999999994</v>
      </c>
      <c r="I66" s="15" t="s">
        <v>13</v>
      </c>
      <c r="J66" s="15" t="s">
        <v>13</v>
      </c>
      <c r="K66" s="10"/>
      <c r="L66" s="10"/>
      <c r="M66" s="16">
        <v>1678856</v>
      </c>
      <c r="N66" s="16">
        <v>1277571.31</v>
      </c>
      <c r="O66" s="16">
        <f t="shared" si="6"/>
        <v>-401284.68999999994</v>
      </c>
      <c r="P66" s="16">
        <f t="shared" si="7"/>
        <v>76.099999999999994</v>
      </c>
    </row>
    <row r="67" spans="1:16" x14ac:dyDescent="0.25">
      <c r="A67" s="29" t="s">
        <v>148</v>
      </c>
      <c r="B67" s="29"/>
      <c r="C67" s="3" t="s">
        <v>149</v>
      </c>
      <c r="D67" s="3" t="s">
        <v>13</v>
      </c>
      <c r="E67" s="5">
        <v>169700</v>
      </c>
      <c r="F67" s="5">
        <v>169636.26</v>
      </c>
      <c r="G67" s="5">
        <f t="shared" si="0"/>
        <v>-63.739999999990687</v>
      </c>
      <c r="H67" s="5">
        <f t="shared" si="1"/>
        <v>100</v>
      </c>
      <c r="I67" s="5" t="s">
        <v>13</v>
      </c>
      <c r="J67" s="5" t="s">
        <v>13</v>
      </c>
      <c r="K67" s="12"/>
      <c r="L67" s="12"/>
      <c r="M67" s="13">
        <v>169700</v>
      </c>
      <c r="N67" s="13">
        <v>169636.26</v>
      </c>
      <c r="O67" s="14">
        <f t="shared" si="6"/>
        <v>-63.739999999990687</v>
      </c>
      <c r="P67" s="14">
        <f t="shared" si="7"/>
        <v>100</v>
      </c>
    </row>
    <row r="68" spans="1:16" ht="50.4" customHeight="1" x14ac:dyDescent="0.25">
      <c r="A68" s="33" t="s">
        <v>150</v>
      </c>
      <c r="B68" s="33"/>
      <c r="C68" s="17" t="s">
        <v>151</v>
      </c>
      <c r="D68" s="17" t="s">
        <v>152</v>
      </c>
      <c r="E68" s="5">
        <v>50600</v>
      </c>
      <c r="F68" s="5">
        <v>50574.76</v>
      </c>
      <c r="G68" s="5">
        <f t="shared" si="0"/>
        <v>-25.239999999997963</v>
      </c>
      <c r="H68" s="5">
        <f t="shared" si="1"/>
        <v>100</v>
      </c>
      <c r="I68" s="5" t="s">
        <v>13</v>
      </c>
      <c r="J68" s="5" t="s">
        <v>13</v>
      </c>
      <c r="K68" s="12"/>
      <c r="L68" s="12"/>
      <c r="M68" s="13">
        <v>50600</v>
      </c>
      <c r="N68" s="13">
        <v>50574.76</v>
      </c>
      <c r="O68" s="14">
        <f t="shared" si="6"/>
        <v>-25.239999999997963</v>
      </c>
      <c r="P68" s="14">
        <f t="shared" si="7"/>
        <v>100</v>
      </c>
    </row>
    <row r="69" spans="1:16" ht="30.6" customHeight="1" x14ac:dyDescent="0.25">
      <c r="A69" s="33" t="s">
        <v>150</v>
      </c>
      <c r="B69" s="33"/>
      <c r="C69" s="17" t="s">
        <v>151</v>
      </c>
      <c r="D69" s="17" t="s">
        <v>153</v>
      </c>
      <c r="E69" s="5">
        <v>119100</v>
      </c>
      <c r="F69" s="5">
        <v>119061.5</v>
      </c>
      <c r="G69" s="5">
        <f t="shared" si="0"/>
        <v>-38.5</v>
      </c>
      <c r="H69" s="5">
        <f t="shared" si="1"/>
        <v>100</v>
      </c>
      <c r="I69" s="5" t="s">
        <v>13</v>
      </c>
      <c r="J69" s="5" t="s">
        <v>13</v>
      </c>
      <c r="K69" s="12"/>
      <c r="L69" s="12"/>
      <c r="M69" s="13">
        <v>119100</v>
      </c>
      <c r="N69" s="13">
        <v>119061.5</v>
      </c>
      <c r="O69" s="14">
        <f t="shared" si="6"/>
        <v>-38.5</v>
      </c>
      <c r="P69" s="14">
        <f t="shared" si="7"/>
        <v>100</v>
      </c>
    </row>
    <row r="70" spans="1:16" ht="28.2" customHeight="1" x14ac:dyDescent="0.25">
      <c r="A70" s="29" t="s">
        <v>154</v>
      </c>
      <c r="B70" s="29"/>
      <c r="C70" s="3" t="s">
        <v>155</v>
      </c>
      <c r="D70" s="3" t="s">
        <v>13</v>
      </c>
      <c r="E70" s="5">
        <v>1426000</v>
      </c>
      <c r="F70" s="5">
        <v>1024779.85</v>
      </c>
      <c r="G70" s="5">
        <f t="shared" si="0"/>
        <v>-401220.15</v>
      </c>
      <c r="H70" s="5">
        <f t="shared" si="1"/>
        <v>71.900000000000006</v>
      </c>
      <c r="I70" s="5" t="s">
        <v>13</v>
      </c>
      <c r="J70" s="5" t="s">
        <v>13</v>
      </c>
      <c r="K70" s="12"/>
      <c r="L70" s="12"/>
      <c r="M70" s="13">
        <v>1426000</v>
      </c>
      <c r="N70" s="13">
        <v>1024779.85</v>
      </c>
      <c r="O70" s="14">
        <f t="shared" si="6"/>
        <v>-401220.15</v>
      </c>
      <c r="P70" s="14">
        <f t="shared" si="7"/>
        <v>71.900000000000006</v>
      </c>
    </row>
    <row r="71" spans="1:16" ht="58.95" customHeight="1" x14ac:dyDescent="0.25">
      <c r="A71" s="33" t="s">
        <v>156</v>
      </c>
      <c r="B71" s="33"/>
      <c r="C71" s="17" t="s">
        <v>157</v>
      </c>
      <c r="D71" s="17" t="s">
        <v>158</v>
      </c>
      <c r="E71" s="5">
        <v>1426000</v>
      </c>
      <c r="F71" s="5">
        <v>1024779.85</v>
      </c>
      <c r="G71" s="5">
        <f t="shared" si="0"/>
        <v>-401220.15</v>
      </c>
      <c r="H71" s="5">
        <f t="shared" si="1"/>
        <v>71.900000000000006</v>
      </c>
      <c r="I71" s="5" t="s">
        <v>13</v>
      </c>
      <c r="J71" s="5" t="s">
        <v>13</v>
      </c>
      <c r="K71" s="12"/>
      <c r="L71" s="12"/>
      <c r="M71" s="13">
        <v>1426000</v>
      </c>
      <c r="N71" s="13">
        <v>1024779.85</v>
      </c>
      <c r="O71" s="14">
        <f t="shared" si="6"/>
        <v>-401220.15</v>
      </c>
      <c r="P71" s="14">
        <f t="shared" si="7"/>
        <v>71.900000000000006</v>
      </c>
    </row>
    <row r="72" spans="1:16" x14ac:dyDescent="0.25">
      <c r="A72" s="29" t="s">
        <v>159</v>
      </c>
      <c r="B72" s="29"/>
      <c r="C72" s="3" t="s">
        <v>160</v>
      </c>
      <c r="D72" s="3" t="s">
        <v>13</v>
      </c>
      <c r="E72" s="5">
        <v>83156</v>
      </c>
      <c r="F72" s="5">
        <v>83155.199999999997</v>
      </c>
      <c r="G72" s="5">
        <f t="shared" si="0"/>
        <v>-0.80000000000291038</v>
      </c>
      <c r="H72" s="5">
        <f t="shared" si="1"/>
        <v>100</v>
      </c>
      <c r="I72" s="5" t="s">
        <v>13</v>
      </c>
      <c r="J72" s="5" t="s">
        <v>13</v>
      </c>
      <c r="K72" s="12"/>
      <c r="L72" s="12"/>
      <c r="M72" s="13">
        <v>83156</v>
      </c>
      <c r="N72" s="13">
        <v>83155.199999999997</v>
      </c>
      <c r="O72" s="14">
        <f t="shared" si="6"/>
        <v>-0.80000000000291038</v>
      </c>
      <c r="P72" s="14">
        <f t="shared" si="7"/>
        <v>100</v>
      </c>
    </row>
    <row r="73" spans="1:16" ht="71.400000000000006" customHeight="1" x14ac:dyDescent="0.25">
      <c r="A73" s="33" t="s">
        <v>161</v>
      </c>
      <c r="B73" s="33"/>
      <c r="C73" s="17" t="s">
        <v>162</v>
      </c>
      <c r="D73" s="17" t="s">
        <v>163</v>
      </c>
      <c r="E73" s="5">
        <v>83156</v>
      </c>
      <c r="F73" s="5">
        <v>83155.199999999997</v>
      </c>
      <c r="G73" s="5">
        <f t="shared" si="0"/>
        <v>-0.80000000000291038</v>
      </c>
      <c r="H73" s="5">
        <f t="shared" si="1"/>
        <v>100</v>
      </c>
      <c r="I73" s="5" t="s">
        <v>13</v>
      </c>
      <c r="J73" s="5" t="s">
        <v>13</v>
      </c>
      <c r="K73" s="12"/>
      <c r="L73" s="12"/>
      <c r="M73" s="13">
        <v>83156</v>
      </c>
      <c r="N73" s="13">
        <v>83155.199999999997</v>
      </c>
      <c r="O73" s="14">
        <f t="shared" si="6"/>
        <v>-0.80000000000291038</v>
      </c>
      <c r="P73" s="14">
        <f t="shared" si="7"/>
        <v>100</v>
      </c>
    </row>
    <row r="74" spans="1:16" ht="13.2" customHeight="1" x14ac:dyDescent="0.25">
      <c r="A74" s="32" t="s">
        <v>164</v>
      </c>
      <c r="B74" s="32"/>
      <c r="C74" s="9" t="s">
        <v>165</v>
      </c>
      <c r="D74" s="9" t="s">
        <v>13</v>
      </c>
      <c r="E74" s="15">
        <v>13931728</v>
      </c>
      <c r="F74" s="15">
        <v>13513708.08</v>
      </c>
      <c r="G74" s="15">
        <f t="shared" si="0"/>
        <v>-418019.91999999993</v>
      </c>
      <c r="H74" s="15">
        <f t="shared" si="1"/>
        <v>97</v>
      </c>
      <c r="I74" s="15">
        <v>1300608</v>
      </c>
      <c r="J74" s="15">
        <v>1280852.31</v>
      </c>
      <c r="K74" s="10">
        <f t="shared" si="2"/>
        <v>-19755.689999999944</v>
      </c>
      <c r="L74" s="10">
        <f t="shared" si="3"/>
        <v>98.5</v>
      </c>
      <c r="M74" s="16">
        <v>15232336</v>
      </c>
      <c r="N74" s="16">
        <v>14794560.390000001</v>
      </c>
      <c r="O74" s="16">
        <f t="shared" si="6"/>
        <v>-437775.6099999994</v>
      </c>
      <c r="P74" s="16">
        <f t="shared" si="7"/>
        <v>97.1</v>
      </c>
    </row>
    <row r="75" spans="1:16" ht="52.95" customHeight="1" x14ac:dyDescent="0.25">
      <c r="A75" s="29" t="s">
        <v>166</v>
      </c>
      <c r="B75" s="29"/>
      <c r="C75" s="3" t="s">
        <v>167</v>
      </c>
      <c r="D75" s="3" t="s">
        <v>13</v>
      </c>
      <c r="E75" s="5">
        <v>5673322</v>
      </c>
      <c r="F75" s="5">
        <v>5473208.2699999996</v>
      </c>
      <c r="G75" s="5">
        <f t="shared" si="0"/>
        <v>-200113.73000000045</v>
      </c>
      <c r="H75" s="5">
        <f t="shared" si="1"/>
        <v>96.5</v>
      </c>
      <c r="I75" s="5" t="s">
        <v>13</v>
      </c>
      <c r="J75" s="5" t="s">
        <v>13</v>
      </c>
      <c r="K75" s="12"/>
      <c r="L75" s="12"/>
      <c r="M75" s="13">
        <v>5673322</v>
      </c>
      <c r="N75" s="13">
        <v>5473208.2699999996</v>
      </c>
      <c r="O75" s="14">
        <f t="shared" si="6"/>
        <v>-200113.73000000045</v>
      </c>
      <c r="P75" s="14">
        <f t="shared" si="7"/>
        <v>96.5</v>
      </c>
    </row>
    <row r="76" spans="1:16" ht="50.4" customHeight="1" x14ac:dyDescent="0.25">
      <c r="A76" s="33" t="s">
        <v>168</v>
      </c>
      <c r="B76" s="33"/>
      <c r="C76" s="17" t="s">
        <v>169</v>
      </c>
      <c r="D76" s="17" t="s">
        <v>170</v>
      </c>
      <c r="E76" s="5">
        <v>5673322</v>
      </c>
      <c r="F76" s="5">
        <v>5473208.2699999996</v>
      </c>
      <c r="G76" s="5">
        <f t="shared" ref="G76:G118" si="8">F76-E76</f>
        <v>-200113.73000000045</v>
      </c>
      <c r="H76" s="5">
        <f t="shared" ref="H76:H118" si="9">ROUND(F76/E76*100,1)</f>
        <v>96.5</v>
      </c>
      <c r="I76" s="5" t="s">
        <v>13</v>
      </c>
      <c r="J76" s="5" t="s">
        <v>13</v>
      </c>
      <c r="K76" s="12"/>
      <c r="L76" s="12"/>
      <c r="M76" s="13">
        <v>5673322</v>
      </c>
      <c r="N76" s="13">
        <v>5473208.2699999996</v>
      </c>
      <c r="O76" s="14">
        <f t="shared" si="6"/>
        <v>-200113.73000000045</v>
      </c>
      <c r="P76" s="14">
        <f t="shared" si="7"/>
        <v>96.5</v>
      </c>
    </row>
    <row r="77" spans="1:16" x14ac:dyDescent="0.25">
      <c r="A77" s="29" t="s">
        <v>171</v>
      </c>
      <c r="B77" s="29"/>
      <c r="C77" s="3" t="s">
        <v>172</v>
      </c>
      <c r="D77" s="3" t="s">
        <v>173</v>
      </c>
      <c r="E77" s="5">
        <v>61660</v>
      </c>
      <c r="F77" s="5" t="s">
        <v>13</v>
      </c>
      <c r="G77" s="5">
        <v>0</v>
      </c>
      <c r="H77" s="5">
        <v>0</v>
      </c>
      <c r="I77" s="5" t="s">
        <v>13</v>
      </c>
      <c r="J77" s="5" t="s">
        <v>13</v>
      </c>
      <c r="K77" s="12"/>
      <c r="L77" s="12"/>
      <c r="M77" s="13">
        <v>61660</v>
      </c>
      <c r="N77" s="13" t="s">
        <v>13</v>
      </c>
      <c r="O77" s="14">
        <v>0</v>
      </c>
      <c r="P77" s="14">
        <v>0</v>
      </c>
    </row>
    <row r="78" spans="1:16" ht="15" customHeight="1" x14ac:dyDescent="0.25">
      <c r="A78" s="29" t="s">
        <v>171</v>
      </c>
      <c r="B78" s="29"/>
      <c r="C78" s="3" t="s">
        <v>172</v>
      </c>
      <c r="D78" s="3" t="s">
        <v>174</v>
      </c>
      <c r="E78" s="5">
        <v>8196746</v>
      </c>
      <c r="F78" s="5">
        <v>8040499.8099999996</v>
      </c>
      <c r="G78" s="5">
        <f t="shared" si="8"/>
        <v>-156246.19000000041</v>
      </c>
      <c r="H78" s="5">
        <f t="shared" si="9"/>
        <v>98.1</v>
      </c>
      <c r="I78" s="5">
        <v>1300608</v>
      </c>
      <c r="J78" s="5">
        <v>1280852.31</v>
      </c>
      <c r="K78" s="12">
        <f t="shared" ref="K78:K118" si="10">J78-I78</f>
        <v>-19755.689999999944</v>
      </c>
      <c r="L78" s="12">
        <f t="shared" ref="L78:L118" si="11">ROUND(J78/I78*100,1)</f>
        <v>98.5</v>
      </c>
      <c r="M78" s="13">
        <v>9497354</v>
      </c>
      <c r="N78" s="13">
        <v>9321352.1199999992</v>
      </c>
      <c r="O78" s="14">
        <f t="shared" si="6"/>
        <v>-176001.88000000082</v>
      </c>
      <c r="P78" s="14">
        <f t="shared" si="7"/>
        <v>98.1</v>
      </c>
    </row>
    <row r="79" spans="1:16" ht="16.8" customHeight="1" x14ac:dyDescent="0.25">
      <c r="A79" s="29" t="s">
        <v>175</v>
      </c>
      <c r="B79" s="29"/>
      <c r="C79" s="3" t="s">
        <v>176</v>
      </c>
      <c r="D79" s="3" t="s">
        <v>13</v>
      </c>
      <c r="E79" s="5">
        <v>1715670</v>
      </c>
      <c r="F79" s="5">
        <v>1293401.82</v>
      </c>
      <c r="G79" s="5">
        <f t="shared" si="8"/>
        <v>-422268.17999999993</v>
      </c>
      <c r="H79" s="5">
        <f t="shared" si="9"/>
        <v>75.400000000000006</v>
      </c>
      <c r="I79" s="5">
        <v>18527862.800000001</v>
      </c>
      <c r="J79" s="5">
        <v>17588789.539999999</v>
      </c>
      <c r="K79" s="12">
        <f t="shared" si="10"/>
        <v>-939073.26000000164</v>
      </c>
      <c r="L79" s="12">
        <f t="shared" si="11"/>
        <v>94.9</v>
      </c>
      <c r="M79" s="13">
        <v>20243532.800000001</v>
      </c>
      <c r="N79" s="13">
        <v>18882191.359999999</v>
      </c>
      <c r="O79" s="14">
        <f t="shared" si="6"/>
        <v>-1361341.4400000013</v>
      </c>
      <c r="P79" s="14">
        <f t="shared" si="7"/>
        <v>93.3</v>
      </c>
    </row>
    <row r="80" spans="1:16" x14ac:dyDescent="0.25">
      <c r="A80" s="29" t="s">
        <v>177</v>
      </c>
      <c r="B80" s="29"/>
      <c r="C80" s="3" t="s">
        <v>178</v>
      </c>
      <c r="D80" s="3" t="s">
        <v>13</v>
      </c>
      <c r="E80" s="5">
        <v>120000</v>
      </c>
      <c r="F80" s="5">
        <v>100000</v>
      </c>
      <c r="G80" s="5">
        <f t="shared" si="8"/>
        <v>-20000</v>
      </c>
      <c r="H80" s="5">
        <f t="shared" si="9"/>
        <v>83.3</v>
      </c>
      <c r="I80" s="5">
        <v>13624.8</v>
      </c>
      <c r="J80" s="5" t="s">
        <v>13</v>
      </c>
      <c r="K80" s="12">
        <v>0</v>
      </c>
      <c r="L80" s="12">
        <v>0</v>
      </c>
      <c r="M80" s="13">
        <v>133624.79999999999</v>
      </c>
      <c r="N80" s="13">
        <v>100000</v>
      </c>
      <c r="O80" s="14">
        <f t="shared" si="6"/>
        <v>-33624.799999999988</v>
      </c>
      <c r="P80" s="14">
        <f t="shared" si="7"/>
        <v>74.8</v>
      </c>
    </row>
    <row r="81" spans="1:16" ht="31.2" customHeight="1" x14ac:dyDescent="0.25">
      <c r="A81" s="29" t="s">
        <v>179</v>
      </c>
      <c r="B81" s="29"/>
      <c r="C81" s="3" t="s">
        <v>180</v>
      </c>
      <c r="D81" s="3" t="s">
        <v>181</v>
      </c>
      <c r="E81" s="5">
        <v>120000</v>
      </c>
      <c r="F81" s="5">
        <v>100000</v>
      </c>
      <c r="G81" s="5">
        <f t="shared" si="8"/>
        <v>-20000</v>
      </c>
      <c r="H81" s="5">
        <f t="shared" si="9"/>
        <v>83.3</v>
      </c>
      <c r="I81" s="5">
        <v>13624.8</v>
      </c>
      <c r="J81" s="5" t="s">
        <v>13</v>
      </c>
      <c r="K81" s="12">
        <v>0</v>
      </c>
      <c r="L81" s="12">
        <v>0</v>
      </c>
      <c r="M81" s="13">
        <v>133624.79999999999</v>
      </c>
      <c r="N81" s="13">
        <v>100000</v>
      </c>
      <c r="O81" s="14">
        <f t="shared" si="6"/>
        <v>-33624.799999999988</v>
      </c>
      <c r="P81" s="14">
        <f t="shared" si="7"/>
        <v>74.8</v>
      </c>
    </row>
    <row r="82" spans="1:16" ht="28.95" customHeight="1" x14ac:dyDescent="0.25">
      <c r="A82" s="29" t="s">
        <v>182</v>
      </c>
      <c r="B82" s="29"/>
      <c r="C82" s="3" t="s">
        <v>183</v>
      </c>
      <c r="D82" s="3" t="s">
        <v>13</v>
      </c>
      <c r="E82" s="5" t="s">
        <v>13</v>
      </c>
      <c r="F82" s="5" t="s">
        <v>13</v>
      </c>
      <c r="G82" s="5"/>
      <c r="H82" s="5"/>
      <c r="I82" s="5">
        <v>18514238</v>
      </c>
      <c r="J82" s="5">
        <v>17588789.539999999</v>
      </c>
      <c r="K82" s="12">
        <f t="shared" si="10"/>
        <v>-925448.46000000089</v>
      </c>
      <c r="L82" s="12">
        <f t="shared" si="11"/>
        <v>95</v>
      </c>
      <c r="M82" s="13">
        <v>18514238</v>
      </c>
      <c r="N82" s="13">
        <v>17588789.539999999</v>
      </c>
      <c r="O82" s="14">
        <f t="shared" si="6"/>
        <v>-925448.46000000089</v>
      </c>
      <c r="P82" s="14">
        <f t="shared" si="7"/>
        <v>95</v>
      </c>
    </row>
    <row r="83" spans="1:16" ht="28.95" customHeight="1" x14ac:dyDescent="0.25">
      <c r="A83" s="29" t="s">
        <v>184</v>
      </c>
      <c r="B83" s="29"/>
      <c r="C83" s="3" t="s">
        <v>185</v>
      </c>
      <c r="D83" s="3" t="s">
        <v>13</v>
      </c>
      <c r="E83" s="5" t="s">
        <v>13</v>
      </c>
      <c r="F83" s="5" t="s">
        <v>13</v>
      </c>
      <c r="G83" s="5"/>
      <c r="H83" s="5"/>
      <c r="I83" s="5">
        <v>13624433</v>
      </c>
      <c r="J83" s="5">
        <v>12982243.51</v>
      </c>
      <c r="K83" s="12">
        <f t="shared" si="10"/>
        <v>-642189.49000000022</v>
      </c>
      <c r="L83" s="12">
        <f t="shared" si="11"/>
        <v>95.3</v>
      </c>
      <c r="M83" s="13">
        <v>13624433</v>
      </c>
      <c r="N83" s="13">
        <v>12982243.51</v>
      </c>
      <c r="O83" s="14">
        <f t="shared" si="6"/>
        <v>-642189.49000000022</v>
      </c>
      <c r="P83" s="14">
        <f t="shared" si="7"/>
        <v>95.3</v>
      </c>
    </row>
    <row r="84" spans="1:16" ht="28.95" customHeight="1" x14ac:dyDescent="0.25">
      <c r="A84" s="33" t="s">
        <v>186</v>
      </c>
      <c r="B84" s="33"/>
      <c r="C84" s="17" t="s">
        <v>187</v>
      </c>
      <c r="D84" s="17" t="s">
        <v>188</v>
      </c>
      <c r="E84" s="5" t="s">
        <v>13</v>
      </c>
      <c r="F84" s="5" t="s">
        <v>13</v>
      </c>
      <c r="G84" s="5"/>
      <c r="H84" s="5"/>
      <c r="I84" s="5">
        <v>12055433</v>
      </c>
      <c r="J84" s="5">
        <v>11741866.689999999</v>
      </c>
      <c r="K84" s="12">
        <f t="shared" si="10"/>
        <v>-313566.31000000052</v>
      </c>
      <c r="L84" s="12">
        <f t="shared" si="11"/>
        <v>97.4</v>
      </c>
      <c r="M84" s="13">
        <v>12055433</v>
      </c>
      <c r="N84" s="13">
        <v>11741866.689999999</v>
      </c>
      <c r="O84" s="14">
        <f t="shared" si="6"/>
        <v>-313566.31000000052</v>
      </c>
      <c r="P84" s="14">
        <f t="shared" si="7"/>
        <v>97.4</v>
      </c>
    </row>
    <row r="85" spans="1:16" ht="28.95" customHeight="1" x14ac:dyDescent="0.25">
      <c r="A85" s="33" t="s">
        <v>189</v>
      </c>
      <c r="B85" s="33"/>
      <c r="C85" s="17" t="s">
        <v>190</v>
      </c>
      <c r="D85" s="17" t="s">
        <v>191</v>
      </c>
      <c r="E85" s="5" t="s">
        <v>13</v>
      </c>
      <c r="F85" s="5" t="s">
        <v>13</v>
      </c>
      <c r="G85" s="5"/>
      <c r="H85" s="5"/>
      <c r="I85" s="5">
        <v>40000</v>
      </c>
      <c r="J85" s="5" t="s">
        <v>13</v>
      </c>
      <c r="K85" s="12">
        <v>0</v>
      </c>
      <c r="L85" s="12">
        <v>0</v>
      </c>
      <c r="M85" s="13">
        <v>40000</v>
      </c>
      <c r="N85" s="13" t="s">
        <v>13</v>
      </c>
      <c r="O85" s="14">
        <v>0</v>
      </c>
      <c r="P85" s="14">
        <v>0</v>
      </c>
    </row>
    <row r="86" spans="1:16" ht="27.6" customHeight="1" x14ac:dyDescent="0.25">
      <c r="A86" s="33" t="s">
        <v>192</v>
      </c>
      <c r="B86" s="33"/>
      <c r="C86" s="17" t="s">
        <v>193</v>
      </c>
      <c r="D86" s="17" t="s">
        <v>194</v>
      </c>
      <c r="E86" s="5" t="s">
        <v>13</v>
      </c>
      <c r="F86" s="5" t="s">
        <v>13</v>
      </c>
      <c r="G86" s="5"/>
      <c r="H86" s="5"/>
      <c r="I86" s="5">
        <v>40000</v>
      </c>
      <c r="J86" s="5">
        <v>38989.33</v>
      </c>
      <c r="K86" s="12">
        <f t="shared" si="10"/>
        <v>-1010.6699999999983</v>
      </c>
      <c r="L86" s="12">
        <f t="shared" si="11"/>
        <v>97.5</v>
      </c>
      <c r="M86" s="13">
        <v>40000</v>
      </c>
      <c r="N86" s="13">
        <v>38989.33</v>
      </c>
      <c r="O86" s="14">
        <f t="shared" ref="O86:O107" si="12">N86-M86</f>
        <v>-1010.6699999999983</v>
      </c>
      <c r="P86" s="14">
        <v>0</v>
      </c>
    </row>
    <row r="87" spans="1:16" ht="28.95" customHeight="1" x14ac:dyDescent="0.25">
      <c r="A87" s="33" t="s">
        <v>195</v>
      </c>
      <c r="B87" s="33"/>
      <c r="C87" s="17" t="s">
        <v>196</v>
      </c>
      <c r="D87" s="17" t="s">
        <v>197</v>
      </c>
      <c r="E87" s="5" t="s">
        <v>13</v>
      </c>
      <c r="F87" s="5" t="s">
        <v>13</v>
      </c>
      <c r="G87" s="5"/>
      <c r="H87" s="5"/>
      <c r="I87" s="5">
        <v>1489000</v>
      </c>
      <c r="J87" s="5">
        <v>1201387.49</v>
      </c>
      <c r="K87" s="12">
        <f t="shared" si="10"/>
        <v>-287612.51</v>
      </c>
      <c r="L87" s="12">
        <f t="shared" si="11"/>
        <v>80.7</v>
      </c>
      <c r="M87" s="13">
        <v>1489000</v>
      </c>
      <c r="N87" s="13">
        <v>1201387.49</v>
      </c>
      <c r="O87" s="14">
        <f t="shared" si="12"/>
        <v>-287612.51</v>
      </c>
      <c r="P87" s="14">
        <f t="shared" ref="P87:P107" si="13">ROUND(N87/M87*100,1)</f>
        <v>80.7</v>
      </c>
    </row>
    <row r="88" spans="1:16" x14ac:dyDescent="0.25">
      <c r="A88" s="29" t="s">
        <v>198</v>
      </c>
      <c r="B88" s="29"/>
      <c r="C88" s="3" t="s">
        <v>199</v>
      </c>
      <c r="D88" s="3" t="s">
        <v>200</v>
      </c>
      <c r="E88" s="5" t="s">
        <v>13</v>
      </c>
      <c r="F88" s="5" t="s">
        <v>13</v>
      </c>
      <c r="G88" s="5"/>
      <c r="H88" s="5"/>
      <c r="I88" s="5">
        <v>4889805</v>
      </c>
      <c r="J88" s="5">
        <v>4606546.03</v>
      </c>
      <c r="K88" s="12">
        <f t="shared" si="10"/>
        <v>-283258.96999999974</v>
      </c>
      <c r="L88" s="12">
        <f t="shared" si="11"/>
        <v>94.2</v>
      </c>
      <c r="M88" s="13">
        <v>4889805</v>
      </c>
      <c r="N88" s="13">
        <v>4606546.03</v>
      </c>
      <c r="O88" s="14">
        <f t="shared" si="12"/>
        <v>-283258.96999999974</v>
      </c>
      <c r="P88" s="14">
        <f t="shared" si="13"/>
        <v>94.2</v>
      </c>
    </row>
    <row r="89" spans="1:16" ht="49.2" customHeight="1" x14ac:dyDescent="0.25">
      <c r="A89" s="29" t="s">
        <v>201</v>
      </c>
      <c r="B89" s="29"/>
      <c r="C89" s="3" t="s">
        <v>202</v>
      </c>
      <c r="D89" s="3" t="s">
        <v>13</v>
      </c>
      <c r="E89" s="5">
        <v>931820</v>
      </c>
      <c r="F89" s="5">
        <v>616401.4</v>
      </c>
      <c r="G89" s="5">
        <f t="shared" si="8"/>
        <v>-315418.59999999998</v>
      </c>
      <c r="H89" s="5">
        <f t="shared" si="9"/>
        <v>66.2</v>
      </c>
      <c r="I89" s="5" t="s">
        <v>13</v>
      </c>
      <c r="J89" s="5" t="s">
        <v>13</v>
      </c>
      <c r="K89" s="12"/>
      <c r="L89" s="12"/>
      <c r="M89" s="13">
        <v>931820</v>
      </c>
      <c r="N89" s="13">
        <v>616401.4</v>
      </c>
      <c r="O89" s="14">
        <f t="shared" si="12"/>
        <v>-315418.59999999998</v>
      </c>
      <c r="P89" s="14">
        <f t="shared" si="13"/>
        <v>66.2</v>
      </c>
    </row>
    <row r="90" spans="1:16" ht="48.6" customHeight="1" x14ac:dyDescent="0.25">
      <c r="A90" s="29" t="s">
        <v>203</v>
      </c>
      <c r="B90" s="29"/>
      <c r="C90" s="3" t="s">
        <v>204</v>
      </c>
      <c r="D90" s="3" t="s">
        <v>13</v>
      </c>
      <c r="E90" s="5">
        <v>931820</v>
      </c>
      <c r="F90" s="5">
        <v>616401.4</v>
      </c>
      <c r="G90" s="5">
        <f t="shared" si="8"/>
        <v>-315418.59999999998</v>
      </c>
      <c r="H90" s="5">
        <f t="shared" si="9"/>
        <v>66.2</v>
      </c>
      <c r="I90" s="5" t="s">
        <v>13</v>
      </c>
      <c r="J90" s="5" t="s">
        <v>13</v>
      </c>
      <c r="K90" s="12"/>
      <c r="L90" s="12"/>
      <c r="M90" s="13">
        <v>931820</v>
      </c>
      <c r="N90" s="13">
        <v>616401.4</v>
      </c>
      <c r="O90" s="14">
        <f t="shared" si="12"/>
        <v>-315418.59999999998</v>
      </c>
      <c r="P90" s="14">
        <f t="shared" si="13"/>
        <v>66.2</v>
      </c>
    </row>
    <row r="91" spans="1:16" ht="75" customHeight="1" x14ac:dyDescent="0.25">
      <c r="A91" s="33" t="s">
        <v>205</v>
      </c>
      <c r="B91" s="33"/>
      <c r="C91" s="17" t="s">
        <v>206</v>
      </c>
      <c r="D91" s="17" t="s">
        <v>207</v>
      </c>
      <c r="E91" s="5">
        <v>931820</v>
      </c>
      <c r="F91" s="5">
        <v>616401.4</v>
      </c>
      <c r="G91" s="5">
        <f t="shared" si="8"/>
        <v>-315418.59999999998</v>
      </c>
      <c r="H91" s="5">
        <f t="shared" si="9"/>
        <v>66.2</v>
      </c>
      <c r="I91" s="5" t="s">
        <v>13</v>
      </c>
      <c r="J91" s="5" t="s">
        <v>13</v>
      </c>
      <c r="K91" s="12"/>
      <c r="L91" s="12"/>
      <c r="M91" s="13">
        <v>931820</v>
      </c>
      <c r="N91" s="13">
        <v>616401.4</v>
      </c>
      <c r="O91" s="14">
        <f t="shared" si="12"/>
        <v>-315418.59999999998</v>
      </c>
      <c r="P91" s="14">
        <f t="shared" si="13"/>
        <v>66.2</v>
      </c>
    </row>
    <row r="92" spans="1:16" ht="24" customHeight="1" x14ac:dyDescent="0.25">
      <c r="A92" s="29" t="s">
        <v>208</v>
      </c>
      <c r="B92" s="29"/>
      <c r="C92" s="3" t="s">
        <v>209</v>
      </c>
      <c r="D92" s="3" t="s">
        <v>13</v>
      </c>
      <c r="E92" s="5">
        <v>663850</v>
      </c>
      <c r="F92" s="5">
        <v>577000.42000000004</v>
      </c>
      <c r="G92" s="5">
        <f t="shared" si="8"/>
        <v>-86849.579999999958</v>
      </c>
      <c r="H92" s="5">
        <f t="shared" si="9"/>
        <v>86.9</v>
      </c>
      <c r="I92" s="5" t="s">
        <v>13</v>
      </c>
      <c r="J92" s="5" t="s">
        <v>13</v>
      </c>
      <c r="K92" s="12"/>
      <c r="L92" s="12"/>
      <c r="M92" s="13">
        <v>663850</v>
      </c>
      <c r="N92" s="13">
        <v>577000.42000000004</v>
      </c>
      <c r="O92" s="14">
        <f t="shared" si="12"/>
        <v>-86849.579999999958</v>
      </c>
      <c r="P92" s="14">
        <f t="shared" si="13"/>
        <v>86.9</v>
      </c>
    </row>
    <row r="93" spans="1:16" x14ac:dyDescent="0.25">
      <c r="A93" s="32" t="s">
        <v>210</v>
      </c>
      <c r="B93" s="32"/>
      <c r="C93" s="9" t="s">
        <v>211</v>
      </c>
      <c r="D93" s="9" t="s">
        <v>13</v>
      </c>
      <c r="E93" s="15">
        <v>663850</v>
      </c>
      <c r="F93" s="15">
        <v>577000.42000000004</v>
      </c>
      <c r="G93" s="15">
        <f t="shared" si="8"/>
        <v>-86849.579999999958</v>
      </c>
      <c r="H93" s="15">
        <f t="shared" si="9"/>
        <v>86.9</v>
      </c>
      <c r="I93" s="15" t="s">
        <v>13</v>
      </c>
      <c r="J93" s="15" t="s">
        <v>13</v>
      </c>
      <c r="K93" s="10"/>
      <c r="L93" s="10"/>
      <c r="M93" s="16">
        <v>663850</v>
      </c>
      <c r="N93" s="16">
        <v>577000.42000000004</v>
      </c>
      <c r="O93" s="14">
        <f t="shared" si="12"/>
        <v>-86849.579999999958</v>
      </c>
      <c r="P93" s="14">
        <f t="shared" si="13"/>
        <v>86.9</v>
      </c>
    </row>
    <row r="94" spans="1:16" ht="34.200000000000003" customHeight="1" x14ac:dyDescent="0.25">
      <c r="A94" s="33" t="s">
        <v>212</v>
      </c>
      <c r="B94" s="33"/>
      <c r="C94" s="17" t="s">
        <v>213</v>
      </c>
      <c r="D94" s="17" t="s">
        <v>214</v>
      </c>
      <c r="E94" s="5">
        <v>464850</v>
      </c>
      <c r="F94" s="5">
        <v>383292.47</v>
      </c>
      <c r="G94" s="5">
        <f t="shared" si="8"/>
        <v>-81557.530000000028</v>
      </c>
      <c r="H94" s="5">
        <f t="shared" si="9"/>
        <v>82.5</v>
      </c>
      <c r="I94" s="5" t="s">
        <v>13</v>
      </c>
      <c r="J94" s="5" t="s">
        <v>13</v>
      </c>
      <c r="K94" s="12"/>
      <c r="L94" s="12"/>
      <c r="M94" s="13">
        <v>464850</v>
      </c>
      <c r="N94" s="13">
        <v>383292.47</v>
      </c>
      <c r="O94" s="14">
        <f t="shared" si="12"/>
        <v>-81557.530000000028</v>
      </c>
      <c r="P94" s="14">
        <f t="shared" si="13"/>
        <v>82.5</v>
      </c>
    </row>
    <row r="95" spans="1:16" ht="27" customHeight="1" x14ac:dyDescent="0.25">
      <c r="A95" s="33" t="s">
        <v>212</v>
      </c>
      <c r="B95" s="33"/>
      <c r="C95" s="17" t="s">
        <v>213</v>
      </c>
      <c r="D95" s="17" t="s">
        <v>215</v>
      </c>
      <c r="E95" s="5">
        <v>199000</v>
      </c>
      <c r="F95" s="5">
        <v>193707.95</v>
      </c>
      <c r="G95" s="5">
        <f t="shared" si="8"/>
        <v>-5292.0499999999884</v>
      </c>
      <c r="H95" s="5">
        <f t="shared" si="9"/>
        <v>97.3</v>
      </c>
      <c r="I95" s="5" t="s">
        <v>13</v>
      </c>
      <c r="J95" s="5" t="s">
        <v>13</v>
      </c>
      <c r="K95" s="12"/>
      <c r="L95" s="12"/>
      <c r="M95" s="13">
        <v>199000</v>
      </c>
      <c r="N95" s="13">
        <v>193707.95</v>
      </c>
      <c r="O95" s="14">
        <f t="shared" si="12"/>
        <v>-5292.0499999999884</v>
      </c>
      <c r="P95" s="14">
        <f t="shared" si="13"/>
        <v>97.3</v>
      </c>
    </row>
    <row r="96" spans="1:16" x14ac:dyDescent="0.25">
      <c r="A96" s="32" t="s">
        <v>216</v>
      </c>
      <c r="B96" s="32"/>
      <c r="C96" s="9" t="s">
        <v>217</v>
      </c>
      <c r="D96" s="9" t="s">
        <v>13</v>
      </c>
      <c r="E96" s="15">
        <v>5803037.2300000004</v>
      </c>
      <c r="F96" s="15">
        <v>4797219.53</v>
      </c>
      <c r="G96" s="15">
        <f t="shared" si="8"/>
        <v>-1005817.7000000002</v>
      </c>
      <c r="H96" s="15">
        <f t="shared" si="9"/>
        <v>82.7</v>
      </c>
      <c r="I96" s="15">
        <v>26263148.789999999</v>
      </c>
      <c r="J96" s="15">
        <v>17432938.43</v>
      </c>
      <c r="K96" s="10">
        <f t="shared" si="10"/>
        <v>-8830210.3599999994</v>
      </c>
      <c r="L96" s="10">
        <f t="shared" si="11"/>
        <v>66.400000000000006</v>
      </c>
      <c r="M96" s="16">
        <v>32066186.02</v>
      </c>
      <c r="N96" s="16">
        <v>22230157.960000001</v>
      </c>
      <c r="O96" s="14">
        <f t="shared" si="12"/>
        <v>-9836028.0599999987</v>
      </c>
      <c r="P96" s="14">
        <f t="shared" si="13"/>
        <v>69.3</v>
      </c>
    </row>
    <row r="97" spans="1:16" x14ac:dyDescent="0.25">
      <c r="A97" s="29" t="s">
        <v>218</v>
      </c>
      <c r="B97" s="29"/>
      <c r="C97" s="3" t="s">
        <v>219</v>
      </c>
      <c r="D97" s="3" t="s">
        <v>13</v>
      </c>
      <c r="E97" s="5">
        <v>5663037.2300000004</v>
      </c>
      <c r="F97" s="5">
        <v>4707219.53</v>
      </c>
      <c r="G97" s="5">
        <f t="shared" si="8"/>
        <v>-955817.70000000019</v>
      </c>
      <c r="H97" s="5">
        <f t="shared" si="9"/>
        <v>83.1</v>
      </c>
      <c r="I97" s="5">
        <v>24786448.789999999</v>
      </c>
      <c r="J97" s="5">
        <v>16082078.43</v>
      </c>
      <c r="K97" s="12">
        <f t="shared" si="10"/>
        <v>-8704370.3599999994</v>
      </c>
      <c r="L97" s="12">
        <f t="shared" si="11"/>
        <v>64.900000000000006</v>
      </c>
      <c r="M97" s="13">
        <v>30449486.02</v>
      </c>
      <c r="N97" s="13">
        <v>20789297.960000001</v>
      </c>
      <c r="O97" s="14">
        <f t="shared" si="12"/>
        <v>-9660188.0599999987</v>
      </c>
      <c r="P97" s="14">
        <f t="shared" si="13"/>
        <v>68.3</v>
      </c>
    </row>
    <row r="98" spans="1:16" ht="26.4" customHeight="1" x14ac:dyDescent="0.25">
      <c r="A98" s="29" t="s">
        <v>220</v>
      </c>
      <c r="B98" s="29"/>
      <c r="C98" s="3" t="s">
        <v>221</v>
      </c>
      <c r="D98" s="3" t="s">
        <v>222</v>
      </c>
      <c r="E98" s="5">
        <v>161500</v>
      </c>
      <c r="F98" s="5">
        <v>76003.199999999997</v>
      </c>
      <c r="G98" s="5">
        <f t="shared" si="8"/>
        <v>-85496.8</v>
      </c>
      <c r="H98" s="5">
        <f t="shared" si="9"/>
        <v>47.1</v>
      </c>
      <c r="I98" s="5">
        <v>666520</v>
      </c>
      <c r="J98" s="5">
        <v>666520</v>
      </c>
      <c r="K98" s="12">
        <f t="shared" si="10"/>
        <v>0</v>
      </c>
      <c r="L98" s="12">
        <f t="shared" si="11"/>
        <v>100</v>
      </c>
      <c r="M98" s="13">
        <v>828020</v>
      </c>
      <c r="N98" s="13">
        <v>742523.2</v>
      </c>
      <c r="O98" s="14">
        <f t="shared" si="12"/>
        <v>-85496.800000000047</v>
      </c>
      <c r="P98" s="14">
        <f t="shared" si="13"/>
        <v>89.7</v>
      </c>
    </row>
    <row r="99" spans="1:16" ht="30.6" customHeight="1" x14ac:dyDescent="0.25">
      <c r="A99" s="29" t="s">
        <v>220</v>
      </c>
      <c r="B99" s="29"/>
      <c r="C99" s="3" t="s">
        <v>221</v>
      </c>
      <c r="D99" s="3" t="s">
        <v>223</v>
      </c>
      <c r="E99" s="5">
        <v>4495190</v>
      </c>
      <c r="F99" s="5">
        <v>3976942.25</v>
      </c>
      <c r="G99" s="5">
        <f t="shared" si="8"/>
        <v>-518247.75</v>
      </c>
      <c r="H99" s="5">
        <f t="shared" si="9"/>
        <v>88.5</v>
      </c>
      <c r="I99" s="5">
        <v>11858935.310000001</v>
      </c>
      <c r="J99" s="5">
        <v>11543049.310000001</v>
      </c>
      <c r="K99" s="12">
        <f t="shared" si="10"/>
        <v>-315886</v>
      </c>
      <c r="L99" s="12">
        <f t="shared" si="11"/>
        <v>97.3</v>
      </c>
      <c r="M99" s="13">
        <v>16354125.310000001</v>
      </c>
      <c r="N99" s="13">
        <v>15519991.560000001</v>
      </c>
      <c r="O99" s="14">
        <f t="shared" si="12"/>
        <v>-834133.75</v>
      </c>
      <c r="P99" s="14">
        <f t="shared" si="13"/>
        <v>94.9</v>
      </c>
    </row>
    <row r="100" spans="1:16" ht="30" customHeight="1" x14ac:dyDescent="0.25">
      <c r="A100" s="29" t="s">
        <v>220</v>
      </c>
      <c r="B100" s="29"/>
      <c r="C100" s="3" t="s">
        <v>221</v>
      </c>
      <c r="D100" s="3" t="s">
        <v>224</v>
      </c>
      <c r="E100" s="5">
        <v>564520</v>
      </c>
      <c r="F100" s="5">
        <v>534293.28</v>
      </c>
      <c r="G100" s="5">
        <f t="shared" si="8"/>
        <v>-30226.719999999972</v>
      </c>
      <c r="H100" s="5">
        <f t="shared" si="9"/>
        <v>94.6</v>
      </c>
      <c r="I100" s="5">
        <v>10276720</v>
      </c>
      <c r="J100" s="5">
        <v>2890137.55</v>
      </c>
      <c r="K100" s="12">
        <f t="shared" si="10"/>
        <v>-7386582.4500000002</v>
      </c>
      <c r="L100" s="12">
        <f t="shared" si="11"/>
        <v>28.1</v>
      </c>
      <c r="M100" s="13">
        <v>10841240</v>
      </c>
      <c r="N100" s="13">
        <v>3424430.83</v>
      </c>
      <c r="O100" s="14">
        <f t="shared" si="12"/>
        <v>-7416809.1699999999</v>
      </c>
      <c r="P100" s="14">
        <f t="shared" si="13"/>
        <v>31.6</v>
      </c>
    </row>
    <row r="101" spans="1:16" ht="27.6" customHeight="1" x14ac:dyDescent="0.25">
      <c r="A101" s="29" t="s">
        <v>220</v>
      </c>
      <c r="B101" s="29"/>
      <c r="C101" s="3" t="s">
        <v>221</v>
      </c>
      <c r="D101" s="3" t="s">
        <v>225</v>
      </c>
      <c r="E101" s="5">
        <v>68740</v>
      </c>
      <c r="F101" s="5" t="s">
        <v>13</v>
      </c>
      <c r="G101" s="5">
        <v>0</v>
      </c>
      <c r="H101" s="5">
        <v>0</v>
      </c>
      <c r="I101" s="5" t="s">
        <v>13</v>
      </c>
      <c r="J101" s="5" t="s">
        <v>13</v>
      </c>
      <c r="K101" s="12"/>
      <c r="L101" s="12"/>
      <c r="M101" s="13">
        <v>68740</v>
      </c>
      <c r="N101" s="13" t="s">
        <v>13</v>
      </c>
      <c r="O101" s="14">
        <v>0</v>
      </c>
      <c r="P101" s="14">
        <v>0</v>
      </c>
    </row>
    <row r="102" spans="1:16" ht="30.6" customHeight="1" x14ac:dyDescent="0.25">
      <c r="A102" s="29" t="s">
        <v>220</v>
      </c>
      <c r="B102" s="29"/>
      <c r="C102" s="3" t="s">
        <v>221</v>
      </c>
      <c r="D102" s="3" t="s">
        <v>226</v>
      </c>
      <c r="E102" s="5">
        <v>373087.23</v>
      </c>
      <c r="F102" s="5">
        <v>119980.8</v>
      </c>
      <c r="G102" s="5">
        <f t="shared" si="8"/>
        <v>-253106.43</v>
      </c>
      <c r="H102" s="5">
        <f t="shared" si="9"/>
        <v>32.200000000000003</v>
      </c>
      <c r="I102" s="5">
        <v>1984273.48</v>
      </c>
      <c r="J102" s="5">
        <v>982371.57</v>
      </c>
      <c r="K102" s="12">
        <f t="shared" si="10"/>
        <v>-1001901.91</v>
      </c>
      <c r="L102" s="12">
        <f t="shared" si="11"/>
        <v>49.5</v>
      </c>
      <c r="M102" s="13">
        <v>2357360.71</v>
      </c>
      <c r="N102" s="13">
        <v>1102352.3700000001</v>
      </c>
      <c r="O102" s="14">
        <f t="shared" si="12"/>
        <v>-1255008.3399999999</v>
      </c>
      <c r="P102" s="14">
        <f t="shared" si="13"/>
        <v>46.8</v>
      </c>
    </row>
    <row r="103" spans="1:16" ht="24" customHeight="1" x14ac:dyDescent="0.25">
      <c r="A103" s="29" t="s">
        <v>227</v>
      </c>
      <c r="B103" s="29"/>
      <c r="C103" s="3" t="s">
        <v>228</v>
      </c>
      <c r="D103" s="3" t="s">
        <v>13</v>
      </c>
      <c r="E103" s="5">
        <v>140000</v>
      </c>
      <c r="F103" s="5">
        <v>90000</v>
      </c>
      <c r="G103" s="5">
        <f t="shared" si="8"/>
        <v>-50000</v>
      </c>
      <c r="H103" s="5">
        <f t="shared" si="9"/>
        <v>64.3</v>
      </c>
      <c r="I103" s="5">
        <v>1200000</v>
      </c>
      <c r="J103" s="5">
        <v>1164160</v>
      </c>
      <c r="K103" s="12">
        <f t="shared" si="10"/>
        <v>-35840</v>
      </c>
      <c r="L103" s="12">
        <f t="shared" si="11"/>
        <v>97</v>
      </c>
      <c r="M103" s="13">
        <v>1340000</v>
      </c>
      <c r="N103" s="13">
        <v>1254160</v>
      </c>
      <c r="O103" s="14">
        <f t="shared" si="12"/>
        <v>-85840</v>
      </c>
      <c r="P103" s="14">
        <f t="shared" si="13"/>
        <v>93.6</v>
      </c>
    </row>
    <row r="104" spans="1:16" ht="31.2" customHeight="1" x14ac:dyDescent="0.25">
      <c r="A104" s="29" t="s">
        <v>229</v>
      </c>
      <c r="B104" s="29"/>
      <c r="C104" s="3" t="s">
        <v>230</v>
      </c>
      <c r="D104" s="3" t="s">
        <v>231</v>
      </c>
      <c r="E104" s="5">
        <v>50000</v>
      </c>
      <c r="F104" s="5" t="s">
        <v>13</v>
      </c>
      <c r="G104" s="5">
        <v>0</v>
      </c>
      <c r="H104" s="5">
        <v>0</v>
      </c>
      <c r="I104" s="5" t="s">
        <v>13</v>
      </c>
      <c r="J104" s="5" t="s">
        <v>13</v>
      </c>
      <c r="K104" s="12"/>
      <c r="L104" s="12"/>
      <c r="M104" s="13">
        <v>50000</v>
      </c>
      <c r="N104" s="13" t="s">
        <v>13</v>
      </c>
      <c r="O104" s="14">
        <v>0</v>
      </c>
      <c r="P104" s="14">
        <v>0</v>
      </c>
    </row>
    <row r="105" spans="1:16" ht="29.25" customHeight="1" x14ac:dyDescent="0.25">
      <c r="A105" s="29" t="s">
        <v>232</v>
      </c>
      <c r="B105" s="29"/>
      <c r="C105" s="3" t="s">
        <v>233</v>
      </c>
      <c r="D105" s="3" t="s">
        <v>234</v>
      </c>
      <c r="E105" s="5">
        <v>90000</v>
      </c>
      <c r="F105" s="5">
        <v>90000</v>
      </c>
      <c r="G105" s="5">
        <f t="shared" si="8"/>
        <v>0</v>
      </c>
      <c r="H105" s="5">
        <f t="shared" si="9"/>
        <v>100</v>
      </c>
      <c r="I105" s="5" t="s">
        <v>13</v>
      </c>
      <c r="J105" s="5" t="s">
        <v>13</v>
      </c>
      <c r="K105" s="12"/>
      <c r="L105" s="12"/>
      <c r="M105" s="13">
        <v>90000</v>
      </c>
      <c r="N105" s="13">
        <v>90000</v>
      </c>
      <c r="O105" s="14">
        <f t="shared" si="12"/>
        <v>0</v>
      </c>
      <c r="P105" s="14">
        <f t="shared" si="13"/>
        <v>100</v>
      </c>
    </row>
    <row r="106" spans="1:16" ht="30" customHeight="1" x14ac:dyDescent="0.25">
      <c r="A106" s="29" t="s">
        <v>235</v>
      </c>
      <c r="B106" s="29"/>
      <c r="C106" s="3" t="s">
        <v>236</v>
      </c>
      <c r="D106" s="3" t="s">
        <v>237</v>
      </c>
      <c r="E106" s="5" t="s">
        <v>13</v>
      </c>
      <c r="F106" s="5" t="s">
        <v>13</v>
      </c>
      <c r="G106" s="5"/>
      <c r="H106" s="5"/>
      <c r="I106" s="5">
        <v>1200000</v>
      </c>
      <c r="J106" s="5">
        <v>1164160</v>
      </c>
      <c r="K106" s="12">
        <f t="shared" si="10"/>
        <v>-35840</v>
      </c>
      <c r="L106" s="12">
        <f t="shared" si="11"/>
        <v>97</v>
      </c>
      <c r="M106" s="13">
        <v>1200000</v>
      </c>
      <c r="N106" s="13">
        <v>1164160</v>
      </c>
      <c r="O106" s="14">
        <f t="shared" si="12"/>
        <v>-35840</v>
      </c>
      <c r="P106" s="14">
        <f t="shared" si="13"/>
        <v>97</v>
      </c>
    </row>
    <row r="107" spans="1:16" ht="22.95" customHeight="1" x14ac:dyDescent="0.25">
      <c r="A107" s="29" t="s">
        <v>238</v>
      </c>
      <c r="B107" s="29"/>
      <c r="C107" s="3" t="s">
        <v>239</v>
      </c>
      <c r="D107" s="3" t="s">
        <v>13</v>
      </c>
      <c r="E107" s="5" t="s">
        <v>13</v>
      </c>
      <c r="F107" s="5" t="s">
        <v>13</v>
      </c>
      <c r="G107" s="5"/>
      <c r="H107" s="5"/>
      <c r="I107" s="5">
        <v>276700</v>
      </c>
      <c r="J107" s="5">
        <v>186700</v>
      </c>
      <c r="K107" s="12">
        <f t="shared" si="10"/>
        <v>-90000</v>
      </c>
      <c r="L107" s="12">
        <f t="shared" si="11"/>
        <v>67.5</v>
      </c>
      <c r="M107" s="13">
        <v>276700</v>
      </c>
      <c r="N107" s="13">
        <v>186700</v>
      </c>
      <c r="O107" s="14">
        <f t="shared" si="12"/>
        <v>-90000</v>
      </c>
      <c r="P107" s="14">
        <f t="shared" si="13"/>
        <v>67.5</v>
      </c>
    </row>
    <row r="108" spans="1:16" ht="33" customHeight="1" x14ac:dyDescent="0.25">
      <c r="A108" s="29" t="s">
        <v>240</v>
      </c>
      <c r="B108" s="29"/>
      <c r="C108" s="3" t="s">
        <v>241</v>
      </c>
      <c r="D108" s="3" t="s">
        <v>242</v>
      </c>
      <c r="E108" s="5" t="s">
        <v>13</v>
      </c>
      <c r="F108" s="5" t="s">
        <v>13</v>
      </c>
      <c r="G108" s="5"/>
      <c r="H108" s="5"/>
      <c r="I108" s="5">
        <v>90000</v>
      </c>
      <c r="J108" s="5" t="s">
        <v>13</v>
      </c>
      <c r="K108" s="12"/>
      <c r="L108" s="12"/>
      <c r="M108" s="13">
        <v>90000</v>
      </c>
      <c r="N108" s="13" t="s">
        <v>13</v>
      </c>
      <c r="O108" s="14">
        <v>0</v>
      </c>
      <c r="P108" s="14">
        <v>0</v>
      </c>
    </row>
    <row r="109" spans="1:16" ht="31.95" customHeight="1" x14ac:dyDescent="0.25">
      <c r="A109" s="29" t="s">
        <v>240</v>
      </c>
      <c r="B109" s="29"/>
      <c r="C109" s="3" t="s">
        <v>241</v>
      </c>
      <c r="D109" s="3" t="s">
        <v>243</v>
      </c>
      <c r="E109" s="5" t="s">
        <v>13</v>
      </c>
      <c r="F109" s="5" t="s">
        <v>13</v>
      </c>
      <c r="G109" s="5"/>
      <c r="H109" s="5"/>
      <c r="I109" s="5">
        <v>186700</v>
      </c>
      <c r="J109" s="5">
        <v>186700</v>
      </c>
      <c r="K109" s="12">
        <f t="shared" si="10"/>
        <v>0</v>
      </c>
      <c r="L109" s="12">
        <f t="shared" si="11"/>
        <v>100</v>
      </c>
      <c r="M109" s="13">
        <v>186700</v>
      </c>
      <c r="N109" s="13">
        <v>186700</v>
      </c>
      <c r="O109" s="14">
        <f t="shared" ref="O109:O118" si="14">N109-M109</f>
        <v>0</v>
      </c>
      <c r="P109" s="14">
        <f t="shared" ref="P109:P118" si="15">ROUND(N109/M109*100,1)</f>
        <v>100</v>
      </c>
    </row>
    <row r="110" spans="1:16" ht="27" customHeight="1" x14ac:dyDescent="0.25">
      <c r="A110" s="32" t="s">
        <v>244</v>
      </c>
      <c r="B110" s="32"/>
      <c r="C110" s="9" t="s">
        <v>245</v>
      </c>
      <c r="D110" s="9" t="s">
        <v>13</v>
      </c>
      <c r="E110" s="15">
        <v>1940000</v>
      </c>
      <c r="F110" s="15"/>
      <c r="G110" s="15">
        <f t="shared" si="8"/>
        <v>-1940000</v>
      </c>
      <c r="H110" s="15">
        <f t="shared" si="9"/>
        <v>0</v>
      </c>
      <c r="I110" s="15" t="s">
        <v>13</v>
      </c>
      <c r="J110" s="15" t="s">
        <v>13</v>
      </c>
      <c r="K110" s="10"/>
      <c r="L110" s="10"/>
      <c r="M110" s="16">
        <v>1940000</v>
      </c>
      <c r="N110" s="16" t="s">
        <v>13</v>
      </c>
      <c r="O110" s="16">
        <v>0</v>
      </c>
      <c r="P110" s="16">
        <v>0</v>
      </c>
    </row>
    <row r="111" spans="1:16" x14ac:dyDescent="0.25">
      <c r="A111" s="26" t="s">
        <v>246</v>
      </c>
      <c r="B111" s="27"/>
      <c r="C111" s="3" t="s">
        <v>247</v>
      </c>
      <c r="D111" s="3" t="s">
        <v>248</v>
      </c>
      <c r="E111" s="18">
        <v>1940000</v>
      </c>
      <c r="F111" s="5" t="s">
        <v>13</v>
      </c>
      <c r="G111" s="19">
        <v>-1940000</v>
      </c>
      <c r="H111" s="19">
        <v>0</v>
      </c>
      <c r="I111" s="5" t="s">
        <v>13</v>
      </c>
      <c r="J111" s="5" t="s">
        <v>13</v>
      </c>
      <c r="K111" s="12"/>
      <c r="L111" s="12"/>
      <c r="M111" s="13">
        <v>1940000</v>
      </c>
      <c r="N111" s="13" t="s">
        <v>13</v>
      </c>
      <c r="O111" s="14">
        <v>0</v>
      </c>
      <c r="P111" s="14">
        <v>0</v>
      </c>
    </row>
    <row r="112" spans="1:16" ht="30" customHeight="1" x14ac:dyDescent="0.25">
      <c r="A112" s="28" t="s">
        <v>249</v>
      </c>
      <c r="B112" s="28"/>
      <c r="C112" s="20" t="s">
        <v>250</v>
      </c>
      <c r="D112" s="20" t="s">
        <v>13</v>
      </c>
      <c r="E112" s="21">
        <v>226341077.46000001</v>
      </c>
      <c r="F112" s="21">
        <v>209610678.00999999</v>
      </c>
      <c r="G112" s="21">
        <f t="shared" si="8"/>
        <v>-16730399.450000018</v>
      </c>
      <c r="H112" s="21">
        <f t="shared" si="9"/>
        <v>92.6</v>
      </c>
      <c r="I112" s="21">
        <v>56767889.18</v>
      </c>
      <c r="J112" s="21">
        <v>43717250.829999998</v>
      </c>
      <c r="K112" s="22">
        <f t="shared" si="10"/>
        <v>-13050638.350000001</v>
      </c>
      <c r="L112" s="22">
        <f t="shared" si="11"/>
        <v>77</v>
      </c>
      <c r="M112" s="23">
        <v>283108966.63999999</v>
      </c>
      <c r="N112" s="23">
        <v>253327928.84</v>
      </c>
      <c r="O112" s="23">
        <f t="shared" si="14"/>
        <v>-29781037.799999982</v>
      </c>
      <c r="P112" s="23">
        <f t="shared" si="15"/>
        <v>89.5</v>
      </c>
    </row>
    <row r="113" spans="1:16" ht="54.6" customHeight="1" x14ac:dyDescent="0.25">
      <c r="A113" s="26" t="s">
        <v>251</v>
      </c>
      <c r="B113" s="27"/>
      <c r="C113" s="3" t="s">
        <v>252</v>
      </c>
      <c r="D113" s="3" t="s">
        <v>253</v>
      </c>
      <c r="E113" s="5">
        <v>1705500</v>
      </c>
      <c r="F113" s="5">
        <v>1704891.25</v>
      </c>
      <c r="G113" s="5">
        <f t="shared" si="8"/>
        <v>-608.75</v>
      </c>
      <c r="H113" s="5">
        <f t="shared" si="9"/>
        <v>100</v>
      </c>
      <c r="I113" s="5">
        <v>900000</v>
      </c>
      <c r="J113" s="5">
        <v>900000</v>
      </c>
      <c r="K113" s="12">
        <f t="shared" si="10"/>
        <v>0</v>
      </c>
      <c r="L113" s="12">
        <f t="shared" si="11"/>
        <v>100</v>
      </c>
      <c r="M113" s="13">
        <f t="shared" ref="M113:M118" si="16">I113+E113</f>
        <v>2605500</v>
      </c>
      <c r="N113" s="13">
        <v>2604891.25</v>
      </c>
      <c r="O113" s="14">
        <f t="shared" si="14"/>
        <v>-608.75</v>
      </c>
      <c r="P113" s="14">
        <f t="shared" si="15"/>
        <v>100</v>
      </c>
    </row>
    <row r="114" spans="1:16" ht="49.95" customHeight="1" x14ac:dyDescent="0.25">
      <c r="A114" s="28" t="s">
        <v>254</v>
      </c>
      <c r="B114" s="28"/>
      <c r="C114" s="20" t="s">
        <v>255</v>
      </c>
      <c r="D114" s="20" t="s">
        <v>13</v>
      </c>
      <c r="E114" s="21">
        <v>226341077.46000001</v>
      </c>
      <c r="F114" s="21">
        <v>211315569.25999999</v>
      </c>
      <c r="G114" s="21">
        <f t="shared" si="8"/>
        <v>-15025508.200000018</v>
      </c>
      <c r="H114" s="21">
        <f t="shared" si="9"/>
        <v>93.4</v>
      </c>
      <c r="I114" s="21">
        <f>I112+I113</f>
        <v>57667889.18</v>
      </c>
      <c r="J114" s="21">
        <v>44617250.829999998</v>
      </c>
      <c r="K114" s="22">
        <f t="shared" si="10"/>
        <v>-13050638.350000001</v>
      </c>
      <c r="L114" s="22">
        <f t="shared" si="11"/>
        <v>77.400000000000006</v>
      </c>
      <c r="M114" s="22">
        <f t="shared" si="16"/>
        <v>284008966.63999999</v>
      </c>
      <c r="N114" s="23">
        <f>J114+F114</f>
        <v>255932820.08999997</v>
      </c>
      <c r="O114" s="23">
        <f t="shared" si="14"/>
        <v>-28076146.550000012</v>
      </c>
      <c r="P114" s="23">
        <f t="shared" si="15"/>
        <v>90.1</v>
      </c>
    </row>
    <row r="115" spans="1:16" ht="55.95" customHeight="1" x14ac:dyDescent="0.25">
      <c r="A115" s="29" t="s">
        <v>256</v>
      </c>
      <c r="B115" s="29"/>
      <c r="C115" s="3" t="s">
        <v>257</v>
      </c>
      <c r="D115" s="3" t="s">
        <v>13</v>
      </c>
      <c r="E115" s="5">
        <v>7000</v>
      </c>
      <c r="F115" s="5">
        <v>7000</v>
      </c>
      <c r="G115" s="5">
        <f t="shared" si="8"/>
        <v>0</v>
      </c>
      <c r="H115" s="5">
        <f t="shared" si="9"/>
        <v>100</v>
      </c>
      <c r="I115" s="5">
        <v>1482652</v>
      </c>
      <c r="J115" s="5">
        <v>1080000</v>
      </c>
      <c r="K115" s="12">
        <f t="shared" si="10"/>
        <v>-402652</v>
      </c>
      <c r="L115" s="12">
        <f t="shared" si="11"/>
        <v>72.8</v>
      </c>
      <c r="M115" s="13">
        <f t="shared" si="16"/>
        <v>1489652</v>
      </c>
      <c r="N115" s="13">
        <v>1087000</v>
      </c>
      <c r="O115" s="14">
        <f t="shared" si="14"/>
        <v>-402652</v>
      </c>
      <c r="P115" s="14">
        <f t="shared" si="15"/>
        <v>73</v>
      </c>
    </row>
    <row r="116" spans="1:16" ht="43.95" customHeight="1" x14ac:dyDescent="0.25">
      <c r="A116" s="29" t="s">
        <v>258</v>
      </c>
      <c r="B116" s="29"/>
      <c r="C116" s="3" t="s">
        <v>259</v>
      </c>
      <c r="D116" s="3" t="s">
        <v>260</v>
      </c>
      <c r="E116" s="5"/>
      <c r="F116" s="5" t="s">
        <v>13</v>
      </c>
      <c r="G116" s="5"/>
      <c r="H116" s="5"/>
      <c r="I116" s="5">
        <v>1482652</v>
      </c>
      <c r="J116" s="5">
        <v>1080000</v>
      </c>
      <c r="K116" s="12">
        <f t="shared" si="10"/>
        <v>-402652</v>
      </c>
      <c r="L116" s="12">
        <f t="shared" si="11"/>
        <v>72.8</v>
      </c>
      <c r="M116" s="13">
        <f t="shared" si="16"/>
        <v>1482652</v>
      </c>
      <c r="N116" s="13">
        <v>1080000</v>
      </c>
      <c r="O116" s="14">
        <f t="shared" si="14"/>
        <v>-402652</v>
      </c>
      <c r="P116" s="14">
        <f t="shared" si="15"/>
        <v>72.8</v>
      </c>
    </row>
    <row r="117" spans="1:16" ht="38.4" customHeight="1" x14ac:dyDescent="0.25">
      <c r="A117" s="29" t="s">
        <v>261</v>
      </c>
      <c r="B117" s="29"/>
      <c r="C117" s="3" t="s">
        <v>262</v>
      </c>
      <c r="D117" s="3" t="s">
        <v>263</v>
      </c>
      <c r="E117" s="5">
        <v>7000</v>
      </c>
      <c r="F117" s="5">
        <v>7000</v>
      </c>
      <c r="G117" s="5">
        <f t="shared" si="8"/>
        <v>0</v>
      </c>
      <c r="H117" s="5">
        <f t="shared" si="9"/>
        <v>100</v>
      </c>
      <c r="I117" s="5"/>
      <c r="J117" s="5" t="s">
        <v>13</v>
      </c>
      <c r="K117" s="12"/>
      <c r="L117" s="12"/>
      <c r="M117" s="13">
        <f t="shared" si="16"/>
        <v>7000</v>
      </c>
      <c r="N117" s="13">
        <v>7000</v>
      </c>
      <c r="O117" s="14">
        <f t="shared" si="14"/>
        <v>0</v>
      </c>
      <c r="P117" s="14">
        <f t="shared" si="15"/>
        <v>100</v>
      </c>
    </row>
    <row r="118" spans="1:16" ht="22.95" customHeight="1" x14ac:dyDescent="0.25">
      <c r="A118" s="30" t="s">
        <v>264</v>
      </c>
      <c r="B118" s="31"/>
      <c r="C118" s="20" t="s">
        <v>265</v>
      </c>
      <c r="D118" s="20" t="s">
        <v>13</v>
      </c>
      <c r="E118" s="21">
        <v>229993077.46000001</v>
      </c>
      <c r="F118" s="21">
        <v>211322569.25999999</v>
      </c>
      <c r="G118" s="21">
        <f t="shared" si="8"/>
        <v>-18670508.200000018</v>
      </c>
      <c r="H118" s="21">
        <f t="shared" si="9"/>
        <v>91.9</v>
      </c>
      <c r="I118" s="21">
        <f>I114+I115</f>
        <v>59150541.18</v>
      </c>
      <c r="J118" s="21">
        <v>45697250.829999998</v>
      </c>
      <c r="K118" s="22">
        <f t="shared" si="10"/>
        <v>-13453290.350000001</v>
      </c>
      <c r="L118" s="22">
        <f t="shared" si="11"/>
        <v>77.3</v>
      </c>
      <c r="M118" s="22">
        <f t="shared" si="16"/>
        <v>289143618.63999999</v>
      </c>
      <c r="N118" s="23">
        <v>257019820.09</v>
      </c>
      <c r="O118" s="23">
        <f t="shared" si="14"/>
        <v>-32123798.549999982</v>
      </c>
      <c r="P118" s="23">
        <f t="shared" si="15"/>
        <v>88.9</v>
      </c>
    </row>
    <row r="120" spans="1:16" x14ac:dyDescent="0.25">
      <c r="A120" s="25" t="s">
        <v>266</v>
      </c>
      <c r="B120" s="25"/>
      <c r="C120" s="25"/>
      <c r="D120" s="24"/>
      <c r="E120" s="24"/>
      <c r="F120" s="25" t="s">
        <v>267</v>
      </c>
      <c r="G120" s="25"/>
      <c r="H120" s="25"/>
      <c r="I120" s="25"/>
    </row>
    <row r="121" spans="1:16" x14ac:dyDescent="0.25">
      <c r="A121" s="24"/>
      <c r="B121" s="24"/>
      <c r="C121" s="24"/>
      <c r="D121" s="24"/>
      <c r="E121" s="24"/>
      <c r="F121" s="24"/>
      <c r="G121" s="24"/>
      <c r="H121" s="24"/>
      <c r="I121" s="24"/>
    </row>
  </sheetData>
  <mergeCells count="132">
    <mergeCell ref="M1:P2"/>
    <mergeCell ref="A3:P3"/>
    <mergeCell ref="A4:N4"/>
    <mergeCell ref="A6:O6"/>
    <mergeCell ref="A7:B9"/>
    <mergeCell ref="C7:D9"/>
    <mergeCell ref="E7:H7"/>
    <mergeCell ref="I7:L7"/>
    <mergeCell ref="M7:P7"/>
    <mergeCell ref="E8:E9"/>
    <mergeCell ref="L8:L9"/>
    <mergeCell ref="M8:M9"/>
    <mergeCell ref="N8:N9"/>
    <mergeCell ref="O8:O9"/>
    <mergeCell ref="P8:P9"/>
    <mergeCell ref="A10:B10"/>
    <mergeCell ref="F8:F9"/>
    <mergeCell ref="G8:G9"/>
    <mergeCell ref="H8:H9"/>
    <mergeCell ref="I8:I9"/>
    <mergeCell ref="J8:J9"/>
    <mergeCell ref="K8:K9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120:C120"/>
    <mergeCell ref="F120:I120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78" fitToHeight="100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Дод2</vt:lpstr>
      <vt:lpstr>Дод2!Заголовки_для_печати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2025-01-22T12:57:31Z</cp:lastPrinted>
  <dcterms:created xsi:type="dcterms:W3CDTF">2025-01-21T09:57:38Z</dcterms:created>
  <dcterms:modified xsi:type="dcterms:W3CDTF">2025-01-22T12:58:58Z</dcterms:modified>
</cp:coreProperties>
</file>