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G58" i="1"/>
  <c r="D58" i="1"/>
  <c r="E58" i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<sst xmlns="http://schemas.openxmlformats.org/spreadsheetml/2006/main" count="111" uniqueCount="99">
  <si>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</si>
  <si>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</si>
  <si>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</si>
  <si>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</si>
  <si>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</si>
  <si>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</si>
  <si>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</si>
  <si>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</si>
  <si>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</si>
  <si>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</si>
  <si>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</si>
  <si>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</si>
  <si>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</si>
  <si>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</si>
  <si>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</si>
  <si>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</si>
  <si>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</si>
  <si>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</si>
  <si>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</si>
  <si>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</si>
  <si>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</si>
  <si>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</si>
  <si>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</si>
  <si>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</si>
  <si>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</si>
  <si>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</si>
  <si>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</si>
  <si>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</si>
  <si>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</si>
  <si>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</si>
  <si>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</si>
  <si>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</si>
  <si>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</si>
  <si>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</si>
  <si>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</si>
  <si>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</si>
  <si>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</si>
  <si>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</si>
  <si>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</si>
  <si>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</si>
  <si>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</si>
  <si>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</si>
  <si>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</si>
  <si>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</si>
  <si>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</si>
  <si>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</si>
  <si>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</si>
  <si>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</si>
  <si>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</si>
  <si>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</si>
  <si>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</si>
  <si>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</si>
  <si>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</si>
  <si>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</si>
  <si>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</si>
  <si>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</si>
  <si>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</si>
  <si>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</si>
  <si>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</si>
  <si>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</si>
  <si>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</si>
  <si>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</si>
  <si>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</si>
  <si>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</si>
  <si>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</si>
  <si>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</si>
  <si>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</si>
  <si>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</si>
  <si>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</si>
  <si>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</si>
  <si>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</si>
  <si>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</si>
  <si>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</si>
  <si>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</si>
  <si>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</si>
  <si>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</si>
  <si>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</si>
  <si>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</si>
  <si>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</si>
  <si>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</si>
  <si>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</si>
  <si>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</si>
  <si>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</si>
  <si>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</si>
  <si>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</si>
  <si>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</si>
  <si>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 xml:space="preserve">         (ініціали, прізвище)    </t>
  </si>
  <si>
    <t>Ананьївська міська  рада</t>
  </si>
  <si>
    <t>Подільський район</t>
  </si>
  <si>
    <t>86.10</t>
  </si>
  <si>
    <t>Середа Вікторія Вікторівна</t>
  </si>
  <si>
    <t>Діяльність лікарняних закладів</t>
  </si>
  <si>
    <t>ФІНАНСОВИЙ ПЛАН ПІДПРИЄМСТВА НА  2025  рік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</si>
  <si>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</si>
  <si>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Вікторія СЕРЕДА</t>
  </si>
  <si>
    <t>ЗАТВЕРДЖЕНО</t>
  </si>
  <si>
    <t>Комунальне некомерційне підприємство "Ананьївський  центр первинної медико-санітарної допомоги Ананьївської міської ради"</t>
  </si>
  <si>
    <t>рішення  Ананьївської міської ради</t>
  </si>
  <si>
    <t>від 20 грудня 2024 року  № 1342-VІІІ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</si>
</sst>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topLeftCell="A13" zoomScale="85" zoomScaleNormal="75" zoomScaleSheetLayoutView="85" workbookViewId="0">
      <selection activeCell="M19" sqref="M19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3" hidden="1" customHeight="1" x14ac:dyDescent="0.25">
      <c r="D2" s="65"/>
      <c r="E2" s="65"/>
      <c r="F2" s="65"/>
      <c r="G2" s="65"/>
    </row>
    <row r="3" spans="2:7" ht="12.75" customHeight="1" x14ac:dyDescent="0.25"/>
    <row r="4" spans="2:7" x14ac:dyDescent="0.25">
      <c r="F4" s="53" t="s">
        <v>95</v>
      </c>
      <c r="G4" s="53"/>
    </row>
    <row r="5" spans="2:7" ht="26.4" customHeight="1" x14ac:dyDescent="0.25">
      <c r="E5" s="66" t="s">
        <v>97</v>
      </c>
      <c r="F5" s="66"/>
      <c r="G5" s="66"/>
    </row>
    <row r="6" spans="2:7" ht="18.75" customHeight="1" x14ac:dyDescent="0.25">
      <c r="E6" s="66" t="s">
        <v>98</v>
      </c>
      <c r="F6" s="66"/>
      <c r="G6" s="66"/>
    </row>
    <row r="7" spans="2:7" ht="17.399999999999999" customHeight="1" x14ac:dyDescent="0.25">
      <c r="E7" s="67"/>
      <c r="F7" s="67"/>
      <c r="G7" s="67"/>
    </row>
    <row r="8" spans="2:7" hidden="1" x14ac:dyDescent="0.25"/>
    <row r="9" spans="2:7" ht="1.8" customHeight="1" x14ac:dyDescent="0.25"/>
    <row r="10" spans="2:7" x14ac:dyDescent="0.25">
      <c r="F10" s="3" t="s">
        <v>0</v>
      </c>
      <c r="G10" s="4" t="s">
        <v>1</v>
      </c>
    </row>
    <row r="11" spans="2:7" x14ac:dyDescent="0.25">
      <c r="F11" s="3" t="s">
        <v>2</v>
      </c>
      <c r="G11" s="4"/>
    </row>
    <row r="12" spans="2:7" x14ac:dyDescent="0.25">
      <c r="F12" s="3" t="s">
        <v>3</v>
      </c>
      <c r="G12" s="4"/>
    </row>
    <row r="13" spans="2:7" x14ac:dyDescent="0.25">
      <c r="F13" s="3" t="s">
        <v>4</v>
      </c>
      <c r="G13" s="4"/>
    </row>
    <row r="14" spans="2:7" x14ac:dyDescent="0.25">
      <c r="F14" s="63" t="s">
        <v>5</v>
      </c>
      <c r="G14" s="64"/>
    </row>
    <row r="16" spans="2:7" x14ac:dyDescent="0.25">
      <c r="B16" s="60"/>
      <c r="C16" s="60"/>
      <c r="F16" s="56" t="s">
        <v>6</v>
      </c>
      <c r="G16" s="56"/>
    </row>
    <row r="17" spans="1:7" ht="63.75" customHeight="1" x14ac:dyDescent="0.25">
      <c r="A17" s="5" t="s">
        <v>7</v>
      </c>
      <c r="B17" s="58" t="s">
        <v>96</v>
      </c>
      <c r="C17" s="58"/>
      <c r="D17" s="58"/>
      <c r="E17" s="59"/>
      <c r="F17" s="6" t="s">
        <v>8</v>
      </c>
      <c r="G17" s="7"/>
    </row>
    <row r="18" spans="1:7" x14ac:dyDescent="0.25">
      <c r="A18" s="5" t="s">
        <v>9</v>
      </c>
      <c r="B18" s="58" t="s">
        <v>10</v>
      </c>
      <c r="C18" s="58"/>
      <c r="D18" s="58"/>
      <c r="E18" s="59"/>
      <c r="F18" s="8" t="s">
        <v>11</v>
      </c>
      <c r="G18" s="7">
        <v>150</v>
      </c>
    </row>
    <row r="19" spans="1:7" x14ac:dyDescent="0.25">
      <c r="A19" s="5" t="s">
        <v>12</v>
      </c>
      <c r="B19" s="58" t="s">
        <v>88</v>
      </c>
      <c r="C19" s="58"/>
      <c r="D19" s="58"/>
      <c r="E19" s="59"/>
      <c r="F19" s="8" t="s">
        <v>13</v>
      </c>
      <c r="G19" s="9">
        <v>5120210100</v>
      </c>
    </row>
    <row r="20" spans="1:7" x14ac:dyDescent="0.25">
      <c r="A20" s="5" t="s">
        <v>14</v>
      </c>
      <c r="B20" s="58" t="s">
        <v>87</v>
      </c>
      <c r="C20" s="58"/>
      <c r="D20" s="58"/>
      <c r="E20" s="59"/>
      <c r="F20" s="8" t="s">
        <v>15</v>
      </c>
      <c r="G20" s="7"/>
    </row>
    <row r="21" spans="1:7" x14ac:dyDescent="0.25">
      <c r="A21" s="5" t="s">
        <v>16</v>
      </c>
      <c r="B21" s="58" t="s">
        <v>17</v>
      </c>
      <c r="C21" s="58"/>
      <c r="D21" s="58"/>
      <c r="E21" s="59"/>
      <c r="F21" s="8" t="s">
        <v>18</v>
      </c>
      <c r="G21" s="7"/>
    </row>
    <row r="22" spans="1:7" ht="51.75" customHeight="1" x14ac:dyDescent="0.25">
      <c r="A22" s="5" t="s">
        <v>19</v>
      </c>
      <c r="B22" s="58" t="s">
        <v>91</v>
      </c>
      <c r="C22" s="58"/>
      <c r="D22" s="58"/>
      <c r="E22" s="59"/>
      <c r="F22" s="8" t="s">
        <v>20</v>
      </c>
      <c r="G22" s="7" t="s">
        <v>89</v>
      </c>
    </row>
    <row r="23" spans="1:7" x14ac:dyDescent="0.25">
      <c r="A23" s="5" t="s">
        <v>21</v>
      </c>
      <c r="B23" s="58" t="s">
        <v>22</v>
      </c>
      <c r="C23" s="58"/>
      <c r="D23" s="58"/>
      <c r="E23" s="59"/>
      <c r="F23" s="10"/>
      <c r="G23" s="11"/>
    </row>
    <row r="24" spans="1:7" ht="29.25" customHeight="1" x14ac:dyDescent="0.25">
      <c r="A24" s="5" t="s">
        <v>23</v>
      </c>
      <c r="B24" s="58" t="s">
        <v>24</v>
      </c>
      <c r="C24" s="58"/>
      <c r="D24" s="58"/>
      <c r="E24" s="59"/>
      <c r="F24" s="12"/>
      <c r="G24" s="12"/>
    </row>
    <row r="25" spans="1:7" x14ac:dyDescent="0.25">
      <c r="A25" s="5" t="s">
        <v>25</v>
      </c>
      <c r="B25" s="61" t="s">
        <v>26</v>
      </c>
      <c r="C25" s="61"/>
      <c r="D25" s="61"/>
      <c r="E25" s="62"/>
      <c r="F25" s="11"/>
      <c r="G25" s="11"/>
    </row>
    <row r="26" spans="1:7" x14ac:dyDescent="0.25">
      <c r="A26" s="5" t="s">
        <v>27</v>
      </c>
      <c r="B26" s="58" t="s">
        <v>90</v>
      </c>
      <c r="C26" s="58"/>
      <c r="D26" s="58"/>
      <c r="E26" s="59"/>
      <c r="F26" s="12"/>
      <c r="G26" s="12"/>
    </row>
    <row r="28" spans="1:7" x14ac:dyDescent="0.25">
      <c r="A28" s="53" t="s">
        <v>92</v>
      </c>
      <c r="B28" s="53"/>
      <c r="C28" s="53"/>
      <c r="D28" s="53"/>
      <c r="E28" s="53"/>
      <c r="F28" s="53"/>
      <c r="G28" s="53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ht="22.5" customHeight="1" x14ac:dyDescent="0.25">
      <c r="A30" s="13"/>
      <c r="B30" s="14"/>
      <c r="C30" s="13"/>
      <c r="D30" s="13"/>
      <c r="E30" s="55" t="s">
        <v>28</v>
      </c>
      <c r="F30" s="55"/>
      <c r="G30" s="13" t="s">
        <v>29</v>
      </c>
    </row>
    <row r="31" spans="1:7" ht="24.75" customHeight="1" x14ac:dyDescent="0.25">
      <c r="A31" s="56" t="s">
        <v>30</v>
      </c>
      <c r="B31" s="57" t="s">
        <v>31</v>
      </c>
      <c r="C31" s="57" t="s">
        <v>32</v>
      </c>
      <c r="D31" s="57" t="s">
        <v>33</v>
      </c>
      <c r="E31" s="57"/>
      <c r="F31" s="57"/>
      <c r="G31" s="57"/>
    </row>
    <row r="32" spans="1:7" ht="30.75" customHeight="1" x14ac:dyDescent="0.25">
      <c r="A32" s="56"/>
      <c r="B32" s="57"/>
      <c r="C32" s="57"/>
      <c r="D32" s="15" t="s">
        <v>34</v>
      </c>
      <c r="E32" s="15" t="s">
        <v>35</v>
      </c>
      <c r="F32" s="15" t="s">
        <v>36</v>
      </c>
      <c r="G32" s="15" t="s">
        <v>37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49" t="s">
        <v>38</v>
      </c>
      <c r="B34" s="49"/>
      <c r="C34" s="49"/>
      <c r="D34" s="49"/>
      <c r="E34" s="49"/>
      <c r="F34" s="49"/>
      <c r="G34" s="50"/>
    </row>
    <row r="35" spans="1:7" s="17" customFormat="1" ht="20.100000000000001" customHeight="1" x14ac:dyDescent="0.25">
      <c r="A35" s="51" t="s">
        <v>39</v>
      </c>
      <c r="B35" s="51"/>
      <c r="C35" s="51"/>
      <c r="D35" s="51"/>
      <c r="E35" s="51"/>
      <c r="F35" s="51"/>
      <c r="G35" s="51"/>
    </row>
    <row r="36" spans="1:7" s="17" customFormat="1" ht="31.2" x14ac:dyDescent="0.25">
      <c r="A36" s="18" t="s">
        <v>40</v>
      </c>
      <c r="B36" s="19">
        <v>100</v>
      </c>
      <c r="C36" s="20">
        <f>SUM(D36:G36)</f>
        <v>11500</v>
      </c>
      <c r="D36" s="20">
        <v>2875</v>
      </c>
      <c r="E36" s="20">
        <v>2875</v>
      </c>
      <c r="F36" s="20">
        <v>2875</v>
      </c>
      <c r="G36" s="20">
        <v>2875</v>
      </c>
    </row>
    <row r="37" spans="1:7" s="17" customFormat="1" ht="17.399999999999999" x14ac:dyDescent="0.25">
      <c r="A37" s="18" t="s">
        <v>41</v>
      </c>
      <c r="B37" s="19">
        <v>110</v>
      </c>
      <c r="C37" s="20">
        <f>SUM(D37:G37)</f>
        <v>1700</v>
      </c>
      <c r="D37" s="20">
        <v>381.4</v>
      </c>
      <c r="E37" s="20">
        <v>381.3</v>
      </c>
      <c r="F37" s="20">
        <v>555.9</v>
      </c>
      <c r="G37" s="20">
        <v>381.4</v>
      </c>
    </row>
    <row r="38" spans="1:7" s="17" customFormat="1" ht="19.5" customHeight="1" x14ac:dyDescent="0.25">
      <c r="A38" s="18" t="s">
        <v>42</v>
      </c>
      <c r="B38" s="21">
        <v>120</v>
      </c>
      <c r="C38" s="20">
        <f>SUM(D38:G38)</f>
        <v>114.1</v>
      </c>
      <c r="D38" s="20">
        <v>29.1</v>
      </c>
      <c r="E38" s="20">
        <v>29</v>
      </c>
      <c r="F38" s="20">
        <v>27</v>
      </c>
      <c r="G38" s="20">
        <v>29</v>
      </c>
    </row>
    <row r="39" spans="1:7" s="17" customFormat="1" ht="20.25" customHeight="1" x14ac:dyDescent="0.25">
      <c r="A39" s="18" t="s">
        <v>43</v>
      </c>
      <c r="B39" s="21">
        <v>130</v>
      </c>
      <c r="C39" s="20">
        <f>SUM(D39:G39)</f>
        <v>800</v>
      </c>
      <c r="D39" s="20">
        <v>200</v>
      </c>
      <c r="E39" s="20">
        <v>200</v>
      </c>
      <c r="F39" s="20">
        <v>200</v>
      </c>
      <c r="G39" s="20">
        <v>200</v>
      </c>
    </row>
    <row r="40" spans="1:7" ht="30.75" customHeight="1" x14ac:dyDescent="0.25">
      <c r="A40" s="22" t="s">
        <v>44</v>
      </c>
      <c r="B40" s="19">
        <v>140</v>
      </c>
      <c r="C40" s="20">
        <f>SUM(D40:G40)</f>
        <v>12657.5</v>
      </c>
      <c r="D40" s="20">
        <f>SUM(D42:D46)</f>
        <v>2982.6</v>
      </c>
      <c r="E40" s="20">
        <f>SUM(E42:E46)</f>
        <v>3104.6</v>
      </c>
      <c r="F40" s="20">
        <f>SUM(F42:F46)</f>
        <v>3587.6</v>
      </c>
      <c r="G40" s="20">
        <f>SUM(G42:G46)</f>
        <v>2982.7</v>
      </c>
    </row>
    <row r="41" spans="1:7" ht="18.75" customHeight="1" x14ac:dyDescent="0.25">
      <c r="A41" s="18" t="s">
        <v>45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5">
      <c r="A42" s="18" t="s">
        <v>46</v>
      </c>
      <c r="B42" s="24">
        <v>141</v>
      </c>
      <c r="C42" s="23">
        <f t="shared" ref="C42:C52" si="0">SUM(D42:G42)</f>
        <v>1661.9</v>
      </c>
      <c r="D42" s="23">
        <v>373.5</v>
      </c>
      <c r="E42" s="23">
        <v>373.4</v>
      </c>
      <c r="F42" s="23">
        <v>541.5</v>
      </c>
      <c r="G42" s="23">
        <v>373.5</v>
      </c>
    </row>
    <row r="43" spans="1:7" s="25" customFormat="1" ht="20.100000000000001" customHeight="1" x14ac:dyDescent="0.25">
      <c r="A43" s="18" t="s">
        <v>47</v>
      </c>
      <c r="B43" s="24">
        <v>142</v>
      </c>
      <c r="C43" s="23">
        <f t="shared" si="0"/>
        <v>8258.1</v>
      </c>
      <c r="D43" s="23">
        <v>1950</v>
      </c>
      <c r="E43" s="23">
        <v>2050</v>
      </c>
      <c r="F43" s="23">
        <v>2308.1</v>
      </c>
      <c r="G43" s="23">
        <v>1950</v>
      </c>
    </row>
    <row r="44" spans="1:7" s="25" customFormat="1" ht="20.100000000000001" customHeight="1" x14ac:dyDescent="0.25">
      <c r="A44" s="18" t="s">
        <v>48</v>
      </c>
      <c r="B44" s="24">
        <v>143</v>
      </c>
      <c r="C44" s="23">
        <f t="shared" si="0"/>
        <v>1816.8</v>
      </c>
      <c r="D44" s="23">
        <v>429</v>
      </c>
      <c r="E44" s="23">
        <v>451</v>
      </c>
      <c r="F44" s="23">
        <v>507.8</v>
      </c>
      <c r="G44" s="23">
        <v>429</v>
      </c>
    </row>
    <row r="45" spans="1:7" s="25" customFormat="1" ht="20.100000000000001" customHeight="1" x14ac:dyDescent="0.25">
      <c r="A45" s="18" t="s">
        <v>49</v>
      </c>
      <c r="B45" s="24">
        <v>144</v>
      </c>
      <c r="C45" s="23">
        <f t="shared" si="0"/>
        <v>600</v>
      </c>
      <c r="D45" s="23">
        <v>150</v>
      </c>
      <c r="E45" s="23">
        <v>150</v>
      </c>
      <c r="F45" s="23">
        <v>150</v>
      </c>
      <c r="G45" s="23">
        <v>150</v>
      </c>
    </row>
    <row r="46" spans="1:7" s="25" customFormat="1" ht="20.25" customHeight="1" x14ac:dyDescent="0.25">
      <c r="A46" s="18" t="s">
        <v>50</v>
      </c>
      <c r="B46" s="24">
        <v>145</v>
      </c>
      <c r="C46" s="23">
        <f t="shared" si="0"/>
        <v>320.7</v>
      </c>
      <c r="D46" s="23">
        <v>80.099999999999994</v>
      </c>
      <c r="E46" s="23">
        <v>80.2</v>
      </c>
      <c r="F46" s="23">
        <v>80.2</v>
      </c>
      <c r="G46" s="23">
        <v>80.2</v>
      </c>
    </row>
    <row r="47" spans="1:7" ht="24.75" customHeight="1" x14ac:dyDescent="0.25">
      <c r="A47" s="22" t="s">
        <v>51</v>
      </c>
      <c r="B47" s="19">
        <v>150</v>
      </c>
      <c r="C47" s="20">
        <f t="shared" si="0"/>
        <v>2953.4</v>
      </c>
      <c r="D47" s="20">
        <f>SUM(D48:D52)</f>
        <v>709.80000000000007</v>
      </c>
      <c r="E47" s="20">
        <f>SUM(E48:E52)</f>
        <v>737.80000000000007</v>
      </c>
      <c r="F47" s="20">
        <f>SUM(F48:F52)</f>
        <v>795.90000000000009</v>
      </c>
      <c r="G47" s="20">
        <f>SUM(G48:G52)</f>
        <v>709.90000000000009</v>
      </c>
    </row>
    <row r="48" spans="1:7" ht="20.100000000000001" customHeight="1" x14ac:dyDescent="0.25">
      <c r="A48" s="18" t="s">
        <v>46</v>
      </c>
      <c r="B48" s="21">
        <v>151</v>
      </c>
      <c r="C48" s="23">
        <f t="shared" si="0"/>
        <v>8</v>
      </c>
      <c r="D48" s="23">
        <v>2</v>
      </c>
      <c r="E48" s="23">
        <v>2</v>
      </c>
      <c r="F48" s="23">
        <v>2</v>
      </c>
      <c r="G48" s="23">
        <v>2</v>
      </c>
    </row>
    <row r="49" spans="1:9" ht="20.100000000000001" customHeight="1" x14ac:dyDescent="0.25">
      <c r="A49" s="18" t="s">
        <v>47</v>
      </c>
      <c r="B49" s="21">
        <v>152</v>
      </c>
      <c r="C49" s="23">
        <f t="shared" si="0"/>
        <v>2254</v>
      </c>
      <c r="D49" s="23">
        <v>540</v>
      </c>
      <c r="E49" s="23">
        <v>563</v>
      </c>
      <c r="F49" s="23">
        <v>611</v>
      </c>
      <c r="G49" s="23">
        <v>540</v>
      </c>
    </row>
    <row r="50" spans="1:9" ht="20.100000000000001" customHeight="1" x14ac:dyDescent="0.25">
      <c r="A50" s="18" t="s">
        <v>48</v>
      </c>
      <c r="B50" s="21">
        <v>153</v>
      </c>
      <c r="C50" s="23">
        <f t="shared" si="0"/>
        <v>477.8</v>
      </c>
      <c r="D50" s="23">
        <v>114.4</v>
      </c>
      <c r="E50" s="23">
        <v>119.4</v>
      </c>
      <c r="F50" s="23">
        <v>129.5</v>
      </c>
      <c r="G50" s="23">
        <v>114.5</v>
      </c>
    </row>
    <row r="51" spans="1:9" s="25" customFormat="1" ht="20.100000000000001" customHeight="1" x14ac:dyDescent="0.25">
      <c r="A51" s="18" t="s">
        <v>49</v>
      </c>
      <c r="B51" s="21">
        <v>154</v>
      </c>
      <c r="C51" s="23">
        <f t="shared" si="0"/>
        <v>42.8</v>
      </c>
      <c r="D51" s="23">
        <v>10.7</v>
      </c>
      <c r="E51" s="23">
        <v>10.7</v>
      </c>
      <c r="F51" s="23">
        <v>10.7</v>
      </c>
      <c r="G51" s="23">
        <v>10.7</v>
      </c>
      <c r="I51" s="26"/>
    </row>
    <row r="52" spans="1:9" s="25" customFormat="1" ht="20.100000000000001" customHeight="1" x14ac:dyDescent="0.25">
      <c r="A52" s="18" t="s">
        <v>50</v>
      </c>
      <c r="B52" s="21">
        <v>155</v>
      </c>
      <c r="C52" s="23">
        <f t="shared" si="0"/>
        <v>170.8</v>
      </c>
      <c r="D52" s="23">
        <v>42.7</v>
      </c>
      <c r="E52" s="23">
        <v>42.7</v>
      </c>
      <c r="F52" s="23">
        <v>42.7</v>
      </c>
      <c r="G52" s="23">
        <v>42.7</v>
      </c>
    </row>
    <row r="53" spans="1:9" s="25" customFormat="1" ht="20.100000000000001" customHeight="1" x14ac:dyDescent="0.25">
      <c r="A53" s="52" t="s">
        <v>52</v>
      </c>
      <c r="B53" s="49"/>
      <c r="C53" s="49"/>
      <c r="D53" s="49"/>
      <c r="E53" s="49"/>
      <c r="F53" s="49"/>
      <c r="G53" s="50"/>
    </row>
    <row r="54" spans="1:9" s="25" customFormat="1" ht="20.100000000000001" customHeight="1" x14ac:dyDescent="0.25">
      <c r="A54" s="18" t="s">
        <v>46</v>
      </c>
      <c r="B54" s="7">
        <v>200</v>
      </c>
      <c r="C54" s="23">
        <f t="shared" ref="C54:C59" si="1">SUM(D54:G54)</f>
        <v>1669.9</v>
      </c>
      <c r="D54" s="23">
        <f t="shared" ref="D54:G58" si="2">D42+D48</f>
        <v>375.5</v>
      </c>
      <c r="E54" s="23">
        <f>E42+E48</f>
        <v>375.4</v>
      </c>
      <c r="F54" s="23">
        <f t="shared" si="2"/>
        <v>543.5</v>
      </c>
      <c r="G54" s="23">
        <f t="shared" si="2"/>
        <v>375.5</v>
      </c>
    </row>
    <row r="55" spans="1:9" s="25" customFormat="1" ht="20.100000000000001" customHeight="1" x14ac:dyDescent="0.25">
      <c r="A55" s="18" t="s">
        <v>47</v>
      </c>
      <c r="B55" s="7">
        <v>210</v>
      </c>
      <c r="C55" s="23">
        <f t="shared" si="1"/>
        <v>10512.1</v>
      </c>
      <c r="D55" s="23">
        <f t="shared" si="2"/>
        <v>2490</v>
      </c>
      <c r="E55" s="23">
        <f t="shared" si="2"/>
        <v>2613</v>
      </c>
      <c r="F55" s="23">
        <f t="shared" si="2"/>
        <v>2919.1</v>
      </c>
      <c r="G55" s="23">
        <f t="shared" si="2"/>
        <v>2490</v>
      </c>
    </row>
    <row r="56" spans="1:9" s="25" customFormat="1" ht="20.100000000000001" customHeight="1" x14ac:dyDescent="0.25">
      <c r="A56" s="18" t="s">
        <v>48</v>
      </c>
      <c r="B56" s="7">
        <v>220</v>
      </c>
      <c r="C56" s="23">
        <f t="shared" si="1"/>
        <v>2294.6</v>
      </c>
      <c r="D56" s="23">
        <f t="shared" si="2"/>
        <v>543.4</v>
      </c>
      <c r="E56" s="23">
        <f t="shared" si="2"/>
        <v>570.4</v>
      </c>
      <c r="F56" s="23">
        <f t="shared" si="2"/>
        <v>637.29999999999995</v>
      </c>
      <c r="G56" s="23">
        <f t="shared" si="2"/>
        <v>543.5</v>
      </c>
    </row>
    <row r="57" spans="1:9" s="25" customFormat="1" ht="20.100000000000001" customHeight="1" x14ac:dyDescent="0.25">
      <c r="A57" s="18" t="s">
        <v>49</v>
      </c>
      <c r="B57" s="7">
        <v>230</v>
      </c>
      <c r="C57" s="23">
        <f t="shared" si="1"/>
        <v>642.79999999999995</v>
      </c>
      <c r="D57" s="23">
        <f t="shared" si="2"/>
        <v>160.69999999999999</v>
      </c>
      <c r="E57" s="23">
        <f t="shared" si="2"/>
        <v>160.69999999999999</v>
      </c>
      <c r="F57" s="23">
        <f t="shared" si="2"/>
        <v>160.69999999999999</v>
      </c>
      <c r="G57" s="23">
        <f t="shared" si="2"/>
        <v>160.69999999999999</v>
      </c>
    </row>
    <row r="58" spans="1:9" s="25" customFormat="1" ht="20.100000000000001" customHeight="1" x14ac:dyDescent="0.25">
      <c r="A58" s="18" t="s">
        <v>53</v>
      </c>
      <c r="B58" s="7">
        <v>240</v>
      </c>
      <c r="C58" s="23">
        <f t="shared" si="1"/>
        <v>491.5</v>
      </c>
      <c r="D58" s="23">
        <f t="shared" si="2"/>
        <v>122.8</v>
      </c>
      <c r="E58" s="23">
        <f t="shared" si="2"/>
        <v>122.9</v>
      </c>
      <c r="F58" s="23">
        <f t="shared" si="2"/>
        <v>122.9</v>
      </c>
      <c r="G58" s="23">
        <f t="shared" si="2"/>
        <v>122.9</v>
      </c>
    </row>
    <row r="59" spans="1:9" s="25" customFormat="1" ht="20.100000000000001" customHeight="1" x14ac:dyDescent="0.25">
      <c r="A59" s="18" t="s">
        <v>54</v>
      </c>
      <c r="B59" s="7">
        <v>250</v>
      </c>
      <c r="C59" s="23">
        <f t="shared" si="1"/>
        <v>15610.9</v>
      </c>
      <c r="D59" s="23">
        <f>SUM(D54:D58)</f>
        <v>3692.4</v>
      </c>
      <c r="E59" s="23">
        <f>SUM(E54:E58)</f>
        <v>3842.4</v>
      </c>
      <c r="F59" s="23">
        <f>SUM(F54:F58)</f>
        <v>4383.4999999999991</v>
      </c>
      <c r="G59" s="23">
        <f>SUM(G54:G58)</f>
        <v>3692.6</v>
      </c>
    </row>
    <row r="60" spans="1:9" s="25" customFormat="1" ht="19.5" customHeight="1" x14ac:dyDescent="0.25">
      <c r="A60" s="52" t="s">
        <v>55</v>
      </c>
      <c r="B60" s="49"/>
      <c r="C60" s="49"/>
      <c r="D60" s="49"/>
      <c r="E60" s="49"/>
      <c r="F60" s="49"/>
      <c r="G60" s="50"/>
    </row>
    <row r="61" spans="1:9" s="25" customFormat="1" ht="23.25" customHeight="1" x14ac:dyDescent="0.25">
      <c r="A61" s="18" t="s">
        <v>56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5">
      <c r="A62" s="18" t="s">
        <v>57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5">
      <c r="A63" s="22" t="s">
        <v>58</v>
      </c>
      <c r="B63" s="29">
        <v>400</v>
      </c>
      <c r="C63" s="20">
        <f t="shared" si="3"/>
        <v>420</v>
      </c>
      <c r="D63" s="20">
        <f>SUM(D64:D69)</f>
        <v>160</v>
      </c>
      <c r="E63" s="20">
        <f>SUM(E64:E69)</f>
        <v>140</v>
      </c>
      <c r="F63" s="20">
        <f>SUM(F64:F69)</f>
        <v>60</v>
      </c>
      <c r="G63" s="20">
        <f>SUM(G64:G69)</f>
        <v>60</v>
      </c>
    </row>
    <row r="64" spans="1:9" s="25" customFormat="1" ht="20.100000000000001" customHeight="1" x14ac:dyDescent="0.25">
      <c r="A64" s="18" t="s">
        <v>59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0.100000000000001" customHeight="1" x14ac:dyDescent="0.25">
      <c r="A65" s="18" t="s">
        <v>60</v>
      </c>
      <c r="B65" s="31">
        <v>420</v>
      </c>
      <c r="C65" s="23">
        <f t="shared" si="3"/>
        <v>180</v>
      </c>
      <c r="D65" s="23">
        <v>100</v>
      </c>
      <c r="E65" s="23">
        <v>80</v>
      </c>
      <c r="F65" s="23"/>
      <c r="G65" s="23"/>
    </row>
    <row r="66" spans="1:7" s="25" customFormat="1" ht="30.75" customHeight="1" x14ac:dyDescent="0.25">
      <c r="A66" s="18" t="s">
        <v>61</v>
      </c>
      <c r="B66" s="30">
        <v>430</v>
      </c>
      <c r="C66" s="23">
        <f t="shared" si="3"/>
        <v>240</v>
      </c>
      <c r="D66" s="23">
        <v>60</v>
      </c>
      <c r="E66" s="23">
        <v>60</v>
      </c>
      <c r="F66" s="23">
        <v>60</v>
      </c>
      <c r="G66" s="23">
        <v>60</v>
      </c>
    </row>
    <row r="67" spans="1:7" s="25" customFormat="1" ht="28.5" customHeight="1" x14ac:dyDescent="0.25">
      <c r="A67" s="18" t="s">
        <v>62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s="25" customFormat="1" ht="30.75" customHeight="1" x14ac:dyDescent="0.25">
      <c r="A68" s="18" t="s">
        <v>63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18" t="s">
        <v>64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52" t="s">
        <v>65</v>
      </c>
      <c r="B70" s="49"/>
      <c r="C70" s="49"/>
      <c r="D70" s="49"/>
      <c r="E70" s="49"/>
      <c r="F70" s="49"/>
      <c r="G70" s="50"/>
    </row>
    <row r="71" spans="1:7" s="25" customFormat="1" ht="33.75" customHeight="1" x14ac:dyDescent="0.25">
      <c r="A71" s="18" t="s">
        <v>66</v>
      </c>
      <c r="B71" s="33">
        <v>500</v>
      </c>
      <c r="C71" s="23">
        <f t="shared" ref="C71:C83" si="4">SUM(D71:G71)</f>
        <v>1916.8</v>
      </c>
      <c r="D71" s="23">
        <f>SUM(D72:D75)</f>
        <v>366.9</v>
      </c>
      <c r="E71" s="23">
        <f>SUM(E72:E75)</f>
        <v>497.1</v>
      </c>
      <c r="F71" s="23">
        <f>SUM(F72:F75)</f>
        <v>785.6</v>
      </c>
      <c r="G71" s="23">
        <f>SUM(G72:G75)</f>
        <v>267.2</v>
      </c>
    </row>
    <row r="72" spans="1:7" s="25" customFormat="1" ht="20.100000000000001" customHeight="1" x14ac:dyDescent="0.25">
      <c r="A72" s="34" t="s">
        <v>67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68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69</v>
      </c>
      <c r="B74" s="32">
        <v>503</v>
      </c>
      <c r="C74" s="23">
        <f t="shared" si="4"/>
        <v>1916.8</v>
      </c>
      <c r="D74" s="23">
        <v>366.9</v>
      </c>
      <c r="E74" s="23">
        <v>497.1</v>
      </c>
      <c r="F74" s="23">
        <v>785.6</v>
      </c>
      <c r="G74" s="23">
        <v>267.2</v>
      </c>
    </row>
    <row r="75" spans="1:7" s="25" customFormat="1" ht="20.100000000000001" customHeight="1" x14ac:dyDescent="0.25">
      <c r="A75" s="18" t="s">
        <v>70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5">
      <c r="A76" s="18" t="s">
        <v>71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67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68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69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72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73</v>
      </c>
      <c r="B81" s="35">
        <v>600</v>
      </c>
      <c r="C81" s="20">
        <f t="shared" si="4"/>
        <v>16030.9</v>
      </c>
      <c r="D81" s="20">
        <f>D36+D37+D38+D39+D61+D71</f>
        <v>3852.4</v>
      </c>
      <c r="E81" s="20">
        <f>E36+E37+E38+E39+E61+E71</f>
        <v>3982.4</v>
      </c>
      <c r="F81" s="20">
        <f>F36+F37+F38+F39+F61+F71</f>
        <v>4443.5</v>
      </c>
      <c r="G81" s="20">
        <f>G36+G37+G38+G39+G61+G71</f>
        <v>3752.6</v>
      </c>
    </row>
    <row r="82" spans="1:7" ht="20.100000000000001" customHeight="1" x14ac:dyDescent="0.25">
      <c r="A82" s="22" t="s">
        <v>74</v>
      </c>
      <c r="B82" s="35">
        <v>700</v>
      </c>
      <c r="C82" s="20">
        <f t="shared" si="4"/>
        <v>16030.9</v>
      </c>
      <c r="D82" s="20">
        <f>D59+D63+D76</f>
        <v>3852.4</v>
      </c>
      <c r="E82" s="20">
        <f>E59+E63+E76</f>
        <v>3982.4</v>
      </c>
      <c r="F82" s="20">
        <f>F59+F63+F76</f>
        <v>4443.4999999999991</v>
      </c>
      <c r="G82" s="20">
        <f>G59+G63+G76</f>
        <v>3752.6</v>
      </c>
    </row>
    <row r="83" spans="1:7" ht="19.5" customHeight="1" x14ac:dyDescent="0.25">
      <c r="A83" s="18" t="s">
        <v>75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52" t="s">
        <v>76</v>
      </c>
      <c r="B84" s="49"/>
      <c r="C84" s="23"/>
      <c r="D84" s="36" t="s">
        <v>77</v>
      </c>
      <c r="E84" s="36" t="s">
        <v>78</v>
      </c>
      <c r="F84" s="36" t="s">
        <v>79</v>
      </c>
      <c r="G84" s="36" t="s">
        <v>80</v>
      </c>
    </row>
    <row r="85" spans="1:7" ht="19.5" customHeight="1" x14ac:dyDescent="0.25">
      <c r="A85" s="18" t="s">
        <v>81</v>
      </c>
      <c r="B85" s="19">
        <v>800</v>
      </c>
      <c r="C85" s="46">
        <v>67.25</v>
      </c>
      <c r="D85" s="46">
        <v>67.25</v>
      </c>
      <c r="E85" s="46">
        <v>67.25</v>
      </c>
      <c r="F85" s="46">
        <v>67.25</v>
      </c>
      <c r="G85" s="46">
        <v>67.25</v>
      </c>
    </row>
    <row r="86" spans="1:7" ht="19.5" customHeight="1" x14ac:dyDescent="0.25">
      <c r="A86" s="18" t="s">
        <v>82</v>
      </c>
      <c r="B86" s="19">
        <v>810</v>
      </c>
      <c r="C86" s="23">
        <v>7112.4</v>
      </c>
      <c r="D86" s="23">
        <v>7112.4</v>
      </c>
      <c r="E86" s="23">
        <v>7112.4</v>
      </c>
      <c r="F86" s="23">
        <v>7112.4</v>
      </c>
      <c r="G86" s="23">
        <v>7112.4</v>
      </c>
    </row>
    <row r="87" spans="1:7" ht="15.75" customHeight="1" x14ac:dyDescent="0.25">
      <c r="A87" s="18" t="s">
        <v>83</v>
      </c>
      <c r="B87" s="19">
        <v>820</v>
      </c>
      <c r="C87" s="23">
        <v>0</v>
      </c>
      <c r="D87" s="27">
        <v>0</v>
      </c>
      <c r="E87" s="27">
        <v>0</v>
      </c>
      <c r="F87" s="27">
        <v>0</v>
      </c>
      <c r="G87" s="27">
        <v>0</v>
      </c>
    </row>
    <row r="88" spans="1:7" ht="31.5" customHeight="1" x14ac:dyDescent="0.25">
      <c r="A88" s="18" t="s">
        <v>84</v>
      </c>
      <c r="B88" s="19">
        <v>830</v>
      </c>
      <c r="C88" s="23">
        <v>0</v>
      </c>
      <c r="D88" s="27">
        <v>0</v>
      </c>
      <c r="E88" s="27">
        <v>0</v>
      </c>
      <c r="F88" s="27">
        <v>0</v>
      </c>
      <c r="G88" s="27">
        <v>0</v>
      </c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20.100000000000001" customHeight="1" x14ac:dyDescent="0.25">
      <c r="A90" s="45" t="s">
        <v>93</v>
      </c>
      <c r="B90" s="39"/>
      <c r="C90" s="40"/>
      <c r="D90" s="41"/>
      <c r="E90" s="47" t="s">
        <v>94</v>
      </c>
      <c r="F90" s="47"/>
      <c r="G90" s="47"/>
    </row>
    <row r="91" spans="1:7" s="25" customFormat="1" ht="20.100000000000001" customHeight="1" x14ac:dyDescent="0.25">
      <c r="A91" s="42" t="s">
        <v>85</v>
      </c>
      <c r="B91" s="2"/>
      <c r="C91" s="42"/>
      <c r="D91" s="43"/>
      <c r="E91" s="48" t="s">
        <v>86</v>
      </c>
      <c r="F91" s="48"/>
      <c r="G91" s="48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4"/>
    </row>
    <row r="134" spans="1:7" x14ac:dyDescent="0.25">
      <c r="A134" s="44"/>
    </row>
    <row r="135" spans="1:7" x14ac:dyDescent="0.25">
      <c r="A135" s="44"/>
    </row>
    <row r="136" spans="1:7" x14ac:dyDescent="0.25">
      <c r="A136" s="44"/>
    </row>
    <row r="137" spans="1:7" x14ac:dyDescent="0.25">
      <c r="A137" s="44"/>
    </row>
    <row r="138" spans="1:7" x14ac:dyDescent="0.25">
      <c r="A138" s="44"/>
    </row>
    <row r="139" spans="1:7" x14ac:dyDescent="0.25">
      <c r="A139" s="44"/>
    </row>
    <row r="140" spans="1:7" x14ac:dyDescent="0.25">
      <c r="A140" s="44"/>
    </row>
    <row r="141" spans="1:7" x14ac:dyDescent="0.25">
      <c r="A141" s="44"/>
    </row>
    <row r="142" spans="1:7" x14ac:dyDescent="0.25">
      <c r="A142" s="44"/>
    </row>
    <row r="143" spans="1:7" x14ac:dyDescent="0.25">
      <c r="A143" s="44"/>
    </row>
    <row r="144" spans="1:7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  <row r="298" spans="1:1" x14ac:dyDescent="0.25">
      <c r="A298" s="44"/>
    </row>
    <row r="299" spans="1:1" x14ac:dyDescent="0.25">
      <c r="A299" s="44"/>
    </row>
  </sheetData>
  <mergeCells count="33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2024-12-03T08:25:59Z</cp:lastPrinted>
  <dcterms:created xsi:type="dcterms:W3CDTF">2019-11-29T06:39:23Z</dcterms:created>
  <dcterms:modified xsi:type="dcterms:W3CDTF">2024-12-19T16:32:15Z</dcterms:modified>
</cp:coreProperties>
</file>