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<sst xmlns="http://schemas.openxmlformats.org/spreadsheetml/2006/main" count="111" uniqueCount="99">
  <si>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"ЗАТВЕРДЖЕНО"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</si>
  <si>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</si>
  <si>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</si>
  <si>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</si>
  <si>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</si>
  <si>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</si>
  <si>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</si>
  <si>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</si>
  <si>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</si>
  <si>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</si>
  <si>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</si>
  <si>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</si>
  <si>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</si>
  <si>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</si>
  <si>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</si>
  <si>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</si>
  <si>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</si>
  <si>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</si>
  <si>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</si>
  <si>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</si>
  <si>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</si>
  <si>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</si>
  <si>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</si>
  <si>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</si>
  <si>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</si>
  <si>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</si>
  <si>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</si>
  <si>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</si>
  <si>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</si>
  <si>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</si>
  <si>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</si>
  <si>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</si>
  <si>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</si>
  <si>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</si>
  <si>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</si>
  <si>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</si>
  <si>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</si>
  <si>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</si>
  <si>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</si>
  <si>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</si>
  <si>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</si>
  <si>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</si>
  <si>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</si>
  <si>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</si>
  <si>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</si>
  <si>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</si>
  <si>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</si>
  <si>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</si>
  <si>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</si>
  <si>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</si>
  <si>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</si>
  <si>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</si>
  <si>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</si>
  <si>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</si>
  <si>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</si>
  <si>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</si>
  <si>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</si>
  <si>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</si>
  <si>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</si>
  <si>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</si>
  <si>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</si>
  <si>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</si>
  <si>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</si>
  <si>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</si>
  <si>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</si>
  <si>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</si>
  <si>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</si>
  <si>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</si>
  <si>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</si>
  <si>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</si>
  <si>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</si>
  <si>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</si>
  <si>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</si>
  <si>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</si>
  <si>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</si>
  <si>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</si>
  <si>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</si>
  <si>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</si>
  <si>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</si>
  <si>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</si>
  <si>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</si>
  <si>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</si>
  <si>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</si>
  <si>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</si>
  <si>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</si>
  <si>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</si>
  <si>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</si>
  <si>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</si>
  <si>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</si>
  <si>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2023  рік</t>
  </si>
  <si>
    <t xml:space="preserve">Вікторія СЕРЕДА </t>
  </si>
  <si>
    <t xml:space="preserve">         (Ім"я, прізвище)    </t>
  </si>
  <si>
    <t xml:space="preserve">   (посада)</t>
  </si>
  <si>
    <t>Х</t>
  </si>
  <si>
    <t>86.10</t>
  </si>
  <si>
    <t>Діяльність лікарняних закладів</t>
  </si>
  <si>
    <t>Середа Вікторія Вікторівна</t>
  </si>
  <si>
    <t>рішення Ананьївської міської ради</t>
  </si>
  <si>
    <t>від 07 липня 2023 року  № 875-VІІІ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</si>
</sst>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89" zoomScale="85" zoomScaleNormal="75" zoomScaleSheetLayoutView="85" workbookViewId="0">
      <selection activeCell="K11" sqref="K11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0.75" customHeight="1" x14ac:dyDescent="0.25">
      <c r="D2" s="48"/>
      <c r="E2" s="48"/>
      <c r="F2" s="48"/>
      <c r="G2" s="48"/>
    </row>
    <row r="3" spans="2:7" ht="2.25" customHeight="1" x14ac:dyDescent="0.25"/>
    <row r="4" spans="2:7" x14ac:dyDescent="0.25">
      <c r="F4" s="49" t="s">
        <v>0</v>
      </c>
      <c r="G4" s="49"/>
    </row>
    <row r="5" spans="2:7" ht="24" customHeight="1" x14ac:dyDescent="0.25">
      <c r="E5" s="50" t="s">
        <v>97</v>
      </c>
      <c r="F5" s="50"/>
      <c r="G5" s="50"/>
    </row>
    <row r="6" spans="2:7" ht="16.5" customHeight="1" x14ac:dyDescent="0.25">
      <c r="E6" s="50" t="s">
        <v>98</v>
      </c>
      <c r="F6" s="50"/>
      <c r="G6" s="50"/>
    </row>
    <row r="7" spans="2:7" hidden="1" x14ac:dyDescent="0.25">
      <c r="E7" s="51"/>
      <c r="F7" s="51"/>
      <c r="G7" s="51"/>
    </row>
    <row r="8" spans="2:7" ht="18" customHeight="1" x14ac:dyDescent="0.25"/>
    <row r="9" spans="2:7" hidden="1" x14ac:dyDescent="0.25"/>
    <row r="10" spans="2:7" x14ac:dyDescent="0.25">
      <c r="F10" s="3" t="s">
        <v>1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93</v>
      </c>
    </row>
    <row r="14" spans="2:7" x14ac:dyDescent="0.25">
      <c r="F14" s="46" t="s">
        <v>5</v>
      </c>
      <c r="G14" s="47"/>
    </row>
    <row r="16" spans="2:7" x14ac:dyDescent="0.25">
      <c r="B16" s="54"/>
      <c r="C16" s="54"/>
      <c r="F16" s="55" t="s">
        <v>6</v>
      </c>
      <c r="G16" s="55"/>
    </row>
    <row r="17" spans="1:7" ht="57.75" customHeight="1" x14ac:dyDescent="0.25">
      <c r="A17" s="5" t="s">
        <v>7</v>
      </c>
      <c r="B17" s="52" t="s">
        <v>86</v>
      </c>
      <c r="C17" s="52"/>
      <c r="D17" s="52"/>
      <c r="E17" s="53"/>
      <c r="F17" s="6" t="s">
        <v>8</v>
      </c>
      <c r="G17" s="7"/>
    </row>
    <row r="18" spans="1:7" x14ac:dyDescent="0.25">
      <c r="A18" s="5" t="s">
        <v>9</v>
      </c>
      <c r="B18" s="52" t="s">
        <v>10</v>
      </c>
      <c r="C18" s="52"/>
      <c r="D18" s="52"/>
      <c r="E18" s="53"/>
      <c r="F18" s="8" t="s">
        <v>11</v>
      </c>
      <c r="G18" s="7">
        <v>150</v>
      </c>
    </row>
    <row r="19" spans="1:7" x14ac:dyDescent="0.25">
      <c r="A19" s="5" t="s">
        <v>12</v>
      </c>
      <c r="B19" s="52" t="s">
        <v>88</v>
      </c>
      <c r="C19" s="52"/>
      <c r="D19" s="52"/>
      <c r="E19" s="53"/>
      <c r="F19" s="8" t="s">
        <v>13</v>
      </c>
      <c r="G19" s="9">
        <v>5120210100</v>
      </c>
    </row>
    <row r="20" spans="1:7" x14ac:dyDescent="0.25">
      <c r="A20" s="5" t="s">
        <v>14</v>
      </c>
      <c r="B20" s="52" t="s">
        <v>87</v>
      </c>
      <c r="C20" s="52"/>
      <c r="D20" s="52"/>
      <c r="E20" s="53"/>
      <c r="F20" s="8" t="s">
        <v>15</v>
      </c>
      <c r="G20" s="7"/>
    </row>
    <row r="21" spans="1:7" x14ac:dyDescent="0.25">
      <c r="A21" s="5" t="s">
        <v>16</v>
      </c>
      <c r="B21" s="52" t="s">
        <v>17</v>
      </c>
      <c r="C21" s="52"/>
      <c r="D21" s="52"/>
      <c r="E21" s="53"/>
      <c r="F21" s="8" t="s">
        <v>18</v>
      </c>
      <c r="G21" s="7"/>
    </row>
    <row r="22" spans="1:7" ht="27" customHeight="1" x14ac:dyDescent="0.25">
      <c r="A22" s="5" t="s">
        <v>19</v>
      </c>
      <c r="B22" s="52" t="s">
        <v>95</v>
      </c>
      <c r="C22" s="52"/>
      <c r="D22" s="52"/>
      <c r="E22" s="53"/>
      <c r="F22" s="8" t="s">
        <v>20</v>
      </c>
      <c r="G22" s="7" t="s">
        <v>94</v>
      </c>
    </row>
    <row r="23" spans="1:7" x14ac:dyDescent="0.25">
      <c r="A23" s="5" t="s">
        <v>21</v>
      </c>
      <c r="B23" s="52" t="s">
        <v>22</v>
      </c>
      <c r="C23" s="52"/>
      <c r="D23" s="52"/>
      <c r="E23" s="53"/>
      <c r="F23" s="10"/>
      <c r="G23" s="11"/>
    </row>
    <row r="24" spans="1:7" ht="29.25" customHeight="1" x14ac:dyDescent="0.25">
      <c r="A24" s="5" t="s">
        <v>23</v>
      </c>
      <c r="B24" s="52" t="s">
        <v>24</v>
      </c>
      <c r="C24" s="52"/>
      <c r="D24" s="52"/>
      <c r="E24" s="53"/>
      <c r="F24" s="12"/>
      <c r="G24" s="12"/>
    </row>
    <row r="25" spans="1:7" x14ac:dyDescent="0.25">
      <c r="A25" s="5" t="s">
        <v>25</v>
      </c>
      <c r="B25" s="56" t="s">
        <v>26</v>
      </c>
      <c r="C25" s="56"/>
      <c r="D25" s="56"/>
      <c r="E25" s="57"/>
      <c r="F25" s="11"/>
      <c r="G25" s="11"/>
    </row>
    <row r="26" spans="1:7" x14ac:dyDescent="0.25">
      <c r="A26" s="5" t="s">
        <v>27</v>
      </c>
      <c r="B26" s="52" t="s">
        <v>96</v>
      </c>
      <c r="C26" s="52"/>
      <c r="D26" s="52"/>
      <c r="E26" s="53"/>
      <c r="F26" s="12"/>
      <c r="G26" s="12"/>
    </row>
    <row r="28" spans="1:7" x14ac:dyDescent="0.25">
      <c r="A28" s="58" t="s">
        <v>89</v>
      </c>
      <c r="B28" s="58"/>
      <c r="C28" s="58"/>
      <c r="D28" s="58"/>
      <c r="E28" s="58"/>
      <c r="F28" s="58"/>
      <c r="G28" s="58"/>
    </row>
    <row r="29" spans="1:7" x14ac:dyDescent="0.25">
      <c r="A29" s="59"/>
      <c r="B29" s="59"/>
      <c r="C29" s="59"/>
      <c r="D29" s="59"/>
      <c r="E29" s="59"/>
      <c r="F29" s="59"/>
      <c r="G29" s="59"/>
    </row>
    <row r="30" spans="1:7" ht="22.5" customHeight="1" x14ac:dyDescent="0.25">
      <c r="A30" s="13"/>
      <c r="B30" s="14"/>
      <c r="C30" s="13"/>
      <c r="D30" s="13"/>
      <c r="E30" s="60" t="s">
        <v>28</v>
      </c>
      <c r="F30" s="60"/>
      <c r="G30" s="13" t="s">
        <v>29</v>
      </c>
    </row>
    <row r="31" spans="1:7" ht="24.75" customHeight="1" x14ac:dyDescent="0.25">
      <c r="A31" s="55" t="s">
        <v>30</v>
      </c>
      <c r="B31" s="61" t="s">
        <v>31</v>
      </c>
      <c r="C31" s="61" t="s">
        <v>32</v>
      </c>
      <c r="D31" s="61" t="s">
        <v>33</v>
      </c>
      <c r="E31" s="61"/>
      <c r="F31" s="61"/>
      <c r="G31" s="61"/>
    </row>
    <row r="32" spans="1:7" ht="30.75" customHeight="1" x14ac:dyDescent="0.25">
      <c r="A32" s="55"/>
      <c r="B32" s="61"/>
      <c r="C32" s="61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4" t="s">
        <v>38</v>
      </c>
      <c r="B34" s="64"/>
      <c r="C34" s="64"/>
      <c r="D34" s="64"/>
      <c r="E34" s="64"/>
      <c r="F34" s="64"/>
      <c r="G34" s="65"/>
    </row>
    <row r="35" spans="1:7" s="17" customFormat="1" ht="20.100000000000001" customHeight="1" x14ac:dyDescent="0.25">
      <c r="A35" s="66" t="s">
        <v>39</v>
      </c>
      <c r="B35" s="66"/>
      <c r="C35" s="66"/>
      <c r="D35" s="66"/>
      <c r="E35" s="66"/>
      <c r="F35" s="66"/>
      <c r="G35" s="66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9420</v>
      </c>
      <c r="D36" s="20">
        <v>2355</v>
      </c>
      <c r="E36" s="20">
        <v>2355</v>
      </c>
      <c r="F36" s="20">
        <v>2355</v>
      </c>
      <c r="G36" s="20">
        <v>2355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6628</v>
      </c>
      <c r="D37" s="20">
        <v>5395.5</v>
      </c>
      <c r="E37" s="20">
        <v>300</v>
      </c>
      <c r="F37" s="20">
        <v>485.5</v>
      </c>
      <c r="G37" s="20">
        <v>447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30</v>
      </c>
      <c r="D38" s="20">
        <v>7.5</v>
      </c>
      <c r="E38" s="20">
        <v>7.5</v>
      </c>
      <c r="F38" s="20">
        <v>7.5</v>
      </c>
      <c r="G38" s="20">
        <v>7.5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570</v>
      </c>
      <c r="D39" s="20">
        <v>115</v>
      </c>
      <c r="E39" s="20">
        <v>195</v>
      </c>
      <c r="F39" s="20">
        <v>145</v>
      </c>
      <c r="G39" s="20">
        <v>115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9770.5</v>
      </c>
      <c r="D40" s="20">
        <f>SUM(D42:D46)</f>
        <v>2385</v>
      </c>
      <c r="E40" s="20">
        <f>SUM(E42:E46)</f>
        <v>2544.4</v>
      </c>
      <c r="F40" s="20">
        <f>SUM(F42:F46)</f>
        <v>2532.4</v>
      </c>
      <c r="G40" s="20">
        <f>SUM(G42:G46)</f>
        <v>2308.6999999999998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46</v>
      </c>
      <c r="B42" s="24">
        <v>141</v>
      </c>
      <c r="C42" s="23">
        <f t="shared" ref="C42:C52" si="0">SUM(D42:G42)</f>
        <v>1005.1</v>
      </c>
      <c r="D42" s="23">
        <v>251</v>
      </c>
      <c r="E42" s="23">
        <v>251</v>
      </c>
      <c r="F42" s="23">
        <v>252</v>
      </c>
      <c r="G42" s="23">
        <v>251.1</v>
      </c>
    </row>
    <row r="43" spans="1:7" s="25" customFormat="1" ht="20.100000000000001" customHeight="1" x14ac:dyDescent="0.25">
      <c r="A43" s="18" t="s">
        <v>47</v>
      </c>
      <c r="B43" s="24">
        <v>142</v>
      </c>
      <c r="C43" s="23">
        <f t="shared" si="0"/>
        <v>6558</v>
      </c>
      <c r="D43" s="23">
        <v>1580.7</v>
      </c>
      <c r="E43" s="23">
        <v>1749.7</v>
      </c>
      <c r="F43" s="23">
        <v>1710</v>
      </c>
      <c r="G43" s="23">
        <v>1517.6</v>
      </c>
    </row>
    <row r="44" spans="1:7" s="25" customFormat="1" ht="20.100000000000001" customHeight="1" x14ac:dyDescent="0.25">
      <c r="A44" s="18" t="s">
        <v>48</v>
      </c>
      <c r="B44" s="24">
        <v>143</v>
      </c>
      <c r="C44" s="23">
        <f t="shared" si="0"/>
        <v>1377.2</v>
      </c>
      <c r="D44" s="23">
        <v>332</v>
      </c>
      <c r="E44" s="23">
        <v>367.4</v>
      </c>
      <c r="F44" s="23">
        <v>359.1</v>
      </c>
      <c r="G44" s="23">
        <v>318.7</v>
      </c>
    </row>
    <row r="45" spans="1:7" s="25" customFormat="1" ht="20.100000000000001" customHeight="1" x14ac:dyDescent="0.25">
      <c r="A45" s="18" t="s">
        <v>49</v>
      </c>
      <c r="B45" s="24">
        <v>144</v>
      </c>
      <c r="C45" s="23">
        <f t="shared" si="0"/>
        <v>405.2</v>
      </c>
      <c r="D45" s="23">
        <v>101.3</v>
      </c>
      <c r="E45" s="23">
        <v>101.3</v>
      </c>
      <c r="F45" s="23">
        <v>101.3</v>
      </c>
      <c r="G45" s="23">
        <v>101.3</v>
      </c>
    </row>
    <row r="46" spans="1:7" s="25" customFormat="1" ht="20.25" customHeight="1" x14ac:dyDescent="0.25">
      <c r="A46" s="18" t="s">
        <v>50</v>
      </c>
      <c r="B46" s="24">
        <v>145</v>
      </c>
      <c r="C46" s="23">
        <f t="shared" si="0"/>
        <v>425</v>
      </c>
      <c r="D46" s="23">
        <v>120</v>
      </c>
      <c r="E46" s="23">
        <v>75</v>
      </c>
      <c r="F46" s="23">
        <v>110</v>
      </c>
      <c r="G46" s="23">
        <v>120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2691.1</v>
      </c>
      <c r="D47" s="20">
        <f>SUM(D48:D52)</f>
        <v>651.29999999999995</v>
      </c>
      <c r="E47" s="20">
        <f>SUM(E48:E52)</f>
        <v>683.6</v>
      </c>
      <c r="F47" s="20">
        <f>SUM(F48:F52)</f>
        <v>705.8</v>
      </c>
      <c r="G47" s="20">
        <f>SUM(G48:G52)</f>
        <v>650.4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11</v>
      </c>
      <c r="D48" s="23">
        <v>3</v>
      </c>
      <c r="E48" s="23">
        <v>3</v>
      </c>
      <c r="F48" s="23">
        <v>2.5</v>
      </c>
      <c r="G48" s="23">
        <v>2.5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2105.9</v>
      </c>
      <c r="D49" s="23">
        <v>508.5</v>
      </c>
      <c r="E49" s="23">
        <v>535.20000000000005</v>
      </c>
      <c r="F49" s="23">
        <v>554</v>
      </c>
      <c r="G49" s="23">
        <v>508.2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442.2</v>
      </c>
      <c r="D50" s="23">
        <v>106.8</v>
      </c>
      <c r="E50" s="23">
        <v>112.4</v>
      </c>
      <c r="F50" s="23">
        <v>116.3</v>
      </c>
      <c r="G50" s="23">
        <v>106.7</v>
      </c>
    </row>
    <row r="51" spans="1:9" s="25" customFormat="1" ht="20.100000000000001" customHeight="1" x14ac:dyDescent="0.25">
      <c r="A51" s="18" t="s">
        <v>49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50</v>
      </c>
      <c r="B52" s="21">
        <v>155</v>
      </c>
      <c r="C52" s="23">
        <f t="shared" si="0"/>
        <v>126.8</v>
      </c>
      <c r="D52" s="23">
        <v>31.7</v>
      </c>
      <c r="E52" s="23">
        <v>31.7</v>
      </c>
      <c r="F52" s="23">
        <v>31.7</v>
      </c>
      <c r="G52" s="23">
        <v>31.7</v>
      </c>
    </row>
    <row r="53" spans="1:9" s="25" customFormat="1" ht="20.100000000000001" customHeight="1" x14ac:dyDescent="0.25">
      <c r="A53" s="67" t="s">
        <v>52</v>
      </c>
      <c r="B53" s="64"/>
      <c r="C53" s="64"/>
      <c r="D53" s="64"/>
      <c r="E53" s="64"/>
      <c r="F53" s="64"/>
      <c r="G53" s="65"/>
    </row>
    <row r="54" spans="1:9" s="25" customFormat="1" ht="20.100000000000001" customHeight="1" x14ac:dyDescent="0.25">
      <c r="A54" s="18" t="s">
        <v>46</v>
      </c>
      <c r="B54" s="7">
        <v>200</v>
      </c>
      <c r="C54" s="23">
        <f t="shared" ref="C54:C59" si="1">SUM(D54:G54)</f>
        <v>1016.1</v>
      </c>
      <c r="D54" s="23">
        <f t="shared" ref="D54:G58" si="2">D42+D48</f>
        <v>254</v>
      </c>
      <c r="E54" s="23">
        <f>E42+E48</f>
        <v>254</v>
      </c>
      <c r="F54" s="23">
        <f t="shared" si="2"/>
        <v>254.5</v>
      </c>
      <c r="G54" s="23">
        <f t="shared" si="2"/>
        <v>253.6</v>
      </c>
    </row>
    <row r="55" spans="1:9" s="25" customFormat="1" ht="20.100000000000001" customHeight="1" x14ac:dyDescent="0.25">
      <c r="A55" s="18" t="s">
        <v>47</v>
      </c>
      <c r="B55" s="7">
        <v>210</v>
      </c>
      <c r="C55" s="23">
        <f t="shared" si="1"/>
        <v>8663.9</v>
      </c>
      <c r="D55" s="23">
        <f t="shared" si="2"/>
        <v>2089.1999999999998</v>
      </c>
      <c r="E55" s="23">
        <f t="shared" si="2"/>
        <v>2284.9</v>
      </c>
      <c r="F55" s="23">
        <f t="shared" si="2"/>
        <v>2264</v>
      </c>
      <c r="G55" s="23">
        <f t="shared" si="2"/>
        <v>2025.8</v>
      </c>
    </row>
    <row r="56" spans="1:9" s="25" customFormat="1" ht="20.100000000000001" customHeight="1" x14ac:dyDescent="0.25">
      <c r="A56" s="18" t="s">
        <v>48</v>
      </c>
      <c r="B56" s="7">
        <v>220</v>
      </c>
      <c r="C56" s="23">
        <f t="shared" si="1"/>
        <v>1819.4</v>
      </c>
      <c r="D56" s="23">
        <f t="shared" si="2"/>
        <v>438.8</v>
      </c>
      <c r="E56" s="23">
        <f t="shared" si="2"/>
        <v>479.79999999999995</v>
      </c>
      <c r="F56" s="23">
        <f t="shared" si="2"/>
        <v>475.40000000000003</v>
      </c>
      <c r="G56" s="23">
        <f t="shared" si="2"/>
        <v>425.4</v>
      </c>
    </row>
    <row r="57" spans="1:9" s="25" customFormat="1" ht="20.100000000000001" customHeight="1" x14ac:dyDescent="0.25">
      <c r="A57" s="18" t="s">
        <v>49</v>
      </c>
      <c r="B57" s="7">
        <v>230</v>
      </c>
      <c r="C57" s="23">
        <f t="shared" si="1"/>
        <v>410.4</v>
      </c>
      <c r="D57" s="23">
        <f t="shared" si="2"/>
        <v>102.6</v>
      </c>
      <c r="E57" s="23">
        <f t="shared" si="2"/>
        <v>102.6</v>
      </c>
      <c r="F57" s="23">
        <f t="shared" si="2"/>
        <v>102.6</v>
      </c>
      <c r="G57" s="23">
        <f t="shared" si="2"/>
        <v>102.6</v>
      </c>
    </row>
    <row r="58" spans="1:9" s="25" customFormat="1" ht="20.100000000000001" customHeight="1" x14ac:dyDescent="0.25">
      <c r="A58" s="18" t="s">
        <v>53</v>
      </c>
      <c r="B58" s="7">
        <v>240</v>
      </c>
      <c r="C58" s="23">
        <f t="shared" si="1"/>
        <v>551.79999999999995</v>
      </c>
      <c r="D58" s="23">
        <f t="shared" si="2"/>
        <v>151.69999999999999</v>
      </c>
      <c r="E58" s="23">
        <f t="shared" si="2"/>
        <v>106.7</v>
      </c>
      <c r="F58" s="23">
        <f t="shared" si="2"/>
        <v>141.69999999999999</v>
      </c>
      <c r="G58" s="23">
        <f t="shared" si="2"/>
        <v>151.69999999999999</v>
      </c>
    </row>
    <row r="59" spans="1:9" s="25" customFormat="1" ht="20.100000000000001" customHeight="1" x14ac:dyDescent="0.25">
      <c r="A59" s="18" t="s">
        <v>54</v>
      </c>
      <c r="B59" s="7">
        <v>250</v>
      </c>
      <c r="C59" s="23">
        <f t="shared" si="1"/>
        <v>12461.6</v>
      </c>
      <c r="D59" s="23">
        <f>SUM(D54:D58)</f>
        <v>3036.2999999999997</v>
      </c>
      <c r="E59" s="23">
        <f>SUM(E54:E58)</f>
        <v>3227.9999999999995</v>
      </c>
      <c r="F59" s="23">
        <f>SUM(F54:F58)</f>
        <v>3238.2</v>
      </c>
      <c r="G59" s="23">
        <f>SUM(G54:G58)</f>
        <v>2959.1</v>
      </c>
    </row>
    <row r="60" spans="1:9" s="25" customFormat="1" ht="19.5" customHeight="1" x14ac:dyDescent="0.25">
      <c r="A60" s="67" t="s">
        <v>55</v>
      </c>
      <c r="B60" s="64"/>
      <c r="C60" s="64"/>
      <c r="D60" s="64"/>
      <c r="E60" s="64"/>
      <c r="F60" s="64"/>
      <c r="G60" s="65"/>
    </row>
    <row r="61" spans="1:9" s="25" customFormat="1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57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58</v>
      </c>
      <c r="B63" s="29">
        <v>400</v>
      </c>
      <c r="C63" s="20">
        <f t="shared" si="3"/>
        <v>5150</v>
      </c>
      <c r="D63" s="20">
        <f>SUM(D64:D69)</f>
        <v>5020</v>
      </c>
      <c r="E63" s="20">
        <f>SUM(E64:E69)</f>
        <v>90</v>
      </c>
      <c r="F63" s="20">
        <f>SUM(F64:F69)</f>
        <v>35</v>
      </c>
      <c r="G63" s="20">
        <f>SUM(G64:G69)</f>
        <v>5</v>
      </c>
    </row>
    <row r="64" spans="1:9" s="25" customFormat="1" ht="20.100000000000001" customHeight="1" x14ac:dyDescent="0.25">
      <c r="A64" s="18" t="s">
        <v>59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60</v>
      </c>
      <c r="B65" s="31">
        <v>420</v>
      </c>
      <c r="C65" s="23">
        <f t="shared" si="3"/>
        <v>80</v>
      </c>
      <c r="D65" s="23"/>
      <c r="E65" s="23">
        <v>60</v>
      </c>
      <c r="F65" s="23">
        <v>20</v>
      </c>
      <c r="G65" s="23">
        <v>0</v>
      </c>
    </row>
    <row r="66" spans="1:7" s="25" customFormat="1" ht="30.75" customHeight="1" x14ac:dyDescent="0.25">
      <c r="A66" s="18" t="s">
        <v>61</v>
      </c>
      <c r="B66" s="30">
        <v>430</v>
      </c>
      <c r="C66" s="23">
        <f t="shared" si="3"/>
        <v>70</v>
      </c>
      <c r="D66" s="23">
        <v>20</v>
      </c>
      <c r="E66" s="23">
        <v>30</v>
      </c>
      <c r="F66" s="23">
        <v>15</v>
      </c>
      <c r="G66" s="23">
        <v>5</v>
      </c>
    </row>
    <row r="67" spans="1:7" s="25" customFormat="1" ht="28.5" customHeight="1" x14ac:dyDescent="0.25">
      <c r="A67" s="18" t="s">
        <v>62</v>
      </c>
      <c r="B67" s="31">
        <v>440</v>
      </c>
      <c r="C67" s="23"/>
      <c r="D67" s="23"/>
      <c r="E67" s="23"/>
      <c r="F67" s="23"/>
      <c r="G67" s="23"/>
    </row>
    <row r="68" spans="1:7" s="25" customFormat="1" ht="30.75" customHeight="1" x14ac:dyDescent="0.25">
      <c r="A68" s="18" t="s">
        <v>63</v>
      </c>
      <c r="B68" s="30">
        <v>450</v>
      </c>
      <c r="C68" s="23">
        <f t="shared" si="3"/>
        <v>5000</v>
      </c>
      <c r="D68" s="23">
        <v>5000</v>
      </c>
      <c r="E68" s="23"/>
      <c r="F68" s="23"/>
      <c r="G68" s="23"/>
    </row>
    <row r="69" spans="1:7" s="25" customFormat="1" ht="20.100000000000001" customHeight="1" x14ac:dyDescent="0.25">
      <c r="A69" s="18" t="s">
        <v>64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7" t="s">
        <v>65</v>
      </c>
      <c r="B70" s="64"/>
      <c r="C70" s="64"/>
      <c r="D70" s="64"/>
      <c r="E70" s="64"/>
      <c r="F70" s="64"/>
      <c r="G70" s="65"/>
    </row>
    <row r="71" spans="1:7" s="25" customFormat="1" ht="33.75" customHeight="1" x14ac:dyDescent="0.25">
      <c r="A71" s="18" t="s">
        <v>66</v>
      </c>
      <c r="B71" s="33">
        <v>500</v>
      </c>
      <c r="C71" s="23">
        <f t="shared" ref="C71:C83" si="4">SUM(D71:G71)</f>
        <v>963.6</v>
      </c>
      <c r="D71" s="23">
        <f>SUM(D72:D75)</f>
        <v>183.3</v>
      </c>
      <c r="E71" s="23">
        <f>SUM(E72:E75)</f>
        <v>460.5</v>
      </c>
      <c r="F71" s="23">
        <f>SUM(F72:F75)</f>
        <v>280.2</v>
      </c>
      <c r="G71" s="23">
        <f>SUM(G72:G75)</f>
        <v>39.6</v>
      </c>
    </row>
    <row r="72" spans="1:7" s="25" customFormat="1" ht="20.100000000000001" customHeight="1" x14ac:dyDescent="0.25">
      <c r="A72" s="34" t="s">
        <v>67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68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69</v>
      </c>
      <c r="B74" s="32">
        <v>503</v>
      </c>
      <c r="C74" s="23">
        <f t="shared" si="4"/>
        <v>963.6</v>
      </c>
      <c r="D74" s="23">
        <v>183.3</v>
      </c>
      <c r="E74" s="23">
        <v>460.5</v>
      </c>
      <c r="F74" s="23">
        <v>280.2</v>
      </c>
      <c r="G74" s="23">
        <v>39.6</v>
      </c>
    </row>
    <row r="75" spans="1:7" s="25" customFormat="1" ht="20.100000000000001" customHeight="1" x14ac:dyDescent="0.25">
      <c r="A75" s="18" t="s">
        <v>70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71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67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68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69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72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5">
        <v>600</v>
      </c>
      <c r="C81" s="20">
        <f t="shared" si="4"/>
        <v>17611.599999999999</v>
      </c>
      <c r="D81" s="20">
        <f>D36+D37+D38+D39+D61+D71</f>
        <v>8056.3</v>
      </c>
      <c r="E81" s="20">
        <f>E36+E37+E38+E39+E61+E71</f>
        <v>3318</v>
      </c>
      <c r="F81" s="20">
        <f>F36+F37+F38+F39+F61+F71</f>
        <v>3273.2</v>
      </c>
      <c r="G81" s="20">
        <f>G36+G37+G38+G39+G61+G71</f>
        <v>2964.1</v>
      </c>
    </row>
    <row r="82" spans="1:7" ht="20.100000000000001" customHeight="1" x14ac:dyDescent="0.25">
      <c r="A82" s="22" t="s">
        <v>74</v>
      </c>
      <c r="B82" s="35">
        <v>700</v>
      </c>
      <c r="C82" s="20">
        <f t="shared" si="4"/>
        <v>17611.599999999999</v>
      </c>
      <c r="D82" s="20">
        <f>D59+D63+D76</f>
        <v>8056.2999999999993</v>
      </c>
      <c r="E82" s="20">
        <f>E59+E63+E76</f>
        <v>3317.9999999999995</v>
      </c>
      <c r="F82" s="20">
        <f>F59+F63+F76</f>
        <v>3273.2</v>
      </c>
      <c r="G82" s="20">
        <f>G59+G63+G76</f>
        <v>2964.1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7" t="s">
        <v>76</v>
      </c>
      <c r="B84" s="64"/>
      <c r="C84" s="23"/>
      <c r="D84" s="36" t="s">
        <v>77</v>
      </c>
      <c r="E84" s="36" t="s">
        <v>78</v>
      </c>
      <c r="F84" s="36" t="s">
        <v>79</v>
      </c>
      <c r="G84" s="36" t="s">
        <v>80</v>
      </c>
    </row>
    <row r="85" spans="1:7" ht="19.5" customHeight="1" x14ac:dyDescent="0.25">
      <c r="A85" s="18" t="s">
        <v>81</v>
      </c>
      <c r="B85" s="19">
        <v>800</v>
      </c>
      <c r="C85" s="23">
        <v>63.5</v>
      </c>
      <c r="D85" s="23">
        <v>63.5</v>
      </c>
      <c r="E85" s="23">
        <v>63.5</v>
      </c>
      <c r="F85" s="23">
        <v>63.5</v>
      </c>
      <c r="G85" s="23">
        <v>63.5</v>
      </c>
    </row>
    <row r="86" spans="1:7" ht="19.5" customHeight="1" x14ac:dyDescent="0.25">
      <c r="A86" s="18" t="s">
        <v>82</v>
      </c>
      <c r="B86" s="19">
        <v>810</v>
      </c>
      <c r="C86" s="23">
        <v>6054.7</v>
      </c>
      <c r="D86" s="23">
        <v>6054.7</v>
      </c>
      <c r="E86" s="23">
        <v>6054.7</v>
      </c>
      <c r="F86" s="23">
        <v>6054.7</v>
      </c>
      <c r="G86" s="23">
        <v>6054.7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85</v>
      </c>
      <c r="B90" s="40"/>
      <c r="C90" s="41"/>
      <c r="D90" s="42"/>
      <c r="E90" s="62" t="s">
        <v>90</v>
      </c>
      <c r="F90" s="62"/>
      <c r="G90" s="62"/>
    </row>
    <row r="91" spans="1:7" s="25" customFormat="1" ht="20.100000000000001" customHeight="1" x14ac:dyDescent="0.25">
      <c r="A91" s="43" t="s">
        <v>92</v>
      </c>
      <c r="B91" s="2"/>
      <c r="C91" s="43"/>
      <c r="D91" s="44"/>
      <c r="E91" s="63" t="s">
        <v>91</v>
      </c>
      <c r="F91" s="63"/>
      <c r="G91" s="63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2023-06-22T12:05:33Z</cp:lastPrinted>
  <dcterms:created xsi:type="dcterms:W3CDTF">2019-11-29T06:39:23Z</dcterms:created>
  <dcterms:modified xsi:type="dcterms:W3CDTF">2023-07-05T17:07:15Z</dcterms:modified>
</cp:coreProperties>
</file>