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532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зразок'!$25:$27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9" i="1" l="1"/>
  <c r="E51" i="1"/>
  <c r="D49" i="1" l="1"/>
  <c r="D50" i="1"/>
  <c r="D51" i="1"/>
  <c r="F51" i="1" s="1"/>
  <c r="D52" i="1"/>
  <c r="F59" i="1" l="1"/>
  <c r="F30" i="1" l="1"/>
  <c r="E34" i="1"/>
  <c r="D34" i="1"/>
  <c r="C34" i="1"/>
  <c r="C58" i="1" l="1"/>
  <c r="E52" i="1"/>
  <c r="F32" i="1" l="1"/>
  <c r="F36" i="1"/>
  <c r="F37" i="1"/>
  <c r="F38" i="1"/>
  <c r="F40" i="1"/>
  <c r="F42" i="1"/>
  <c r="F43" i="1"/>
  <c r="F46" i="1"/>
  <c r="F31" i="1"/>
  <c r="C74" i="1"/>
  <c r="C73" i="1"/>
  <c r="C72" i="1"/>
  <c r="C71" i="1"/>
  <c r="F70" i="1"/>
  <c r="E70" i="1"/>
  <c r="D70" i="1"/>
  <c r="C69" i="1"/>
  <c r="C67" i="1"/>
  <c r="C66" i="1"/>
  <c r="F65" i="1"/>
  <c r="E65" i="1"/>
  <c r="D65" i="1"/>
  <c r="C63" i="1"/>
  <c r="C62" i="1"/>
  <c r="C61" i="1"/>
  <c r="C60" i="1"/>
  <c r="F57" i="1"/>
  <c r="C56" i="1"/>
  <c r="F55" i="1"/>
  <c r="E55" i="1"/>
  <c r="D55" i="1"/>
  <c r="D75" i="1" s="1"/>
  <c r="F52" i="1"/>
  <c r="C51" i="1"/>
  <c r="E50" i="1"/>
  <c r="E49" i="1"/>
  <c r="E48" i="1"/>
  <c r="D48" i="1"/>
  <c r="D53" i="1" s="1"/>
  <c r="E41" i="1"/>
  <c r="D41" i="1"/>
  <c r="F34" i="1"/>
  <c r="C70" i="1" l="1"/>
  <c r="E53" i="1"/>
  <c r="E76" i="1" s="1"/>
  <c r="F48" i="1"/>
  <c r="F41" i="1"/>
  <c r="F49" i="1"/>
  <c r="F50" i="1"/>
  <c r="C41" i="1"/>
  <c r="D76" i="1"/>
  <c r="C55" i="1"/>
  <c r="E77" i="1" l="1"/>
  <c r="F76" i="1"/>
  <c r="C53" i="1"/>
  <c r="C76" i="1" s="1"/>
  <c r="F53" i="1"/>
</calcChain>
</file>

<file path=xl/sharedStrings.xml><?xml version="1.0" encoding="utf-8"?>
<sst xmlns="http://schemas.openxmlformats.org/spreadsheetml/2006/main" count="97" uniqueCount="85">
  <si>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</si>
  <si>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</si>
  <si>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</si>
  <si>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</si>
  <si>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</si>
  <si>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</si>
  <si>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</si>
  <si>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</si>
  <si>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</si>
  <si>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</si>
  <si>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</si>
  <si>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</si>
  <si>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</si>
  <si>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</si>
  <si>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</si>
  <si>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</si>
  <si>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</si>
  <si>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</si>
  <si>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</si>
  <si>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</si>
  <si>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</si>
  <si>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</si>
  <si>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</si>
  <si>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</si>
  <si>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</si>
  <si>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</si>
  <si>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</si>
  <si>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</si>
  <si>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</si>
  <si>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</si>
  <si>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</si>
  <si>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</si>
  <si>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</si>
  <si>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</si>
  <si>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</si>
  <si>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</si>
  <si>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</si>
  <si>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</si>
  <si>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</si>
  <si>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</si>
  <si>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</si>
  <si>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</si>
  <si>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</si>
  <si>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</si>
  <si>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</si>
  <si>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</si>
  <si>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</si>
  <si>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</si>
  <si>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</si>
  <si>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</si>
  <si>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</si>
  <si>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</si>
  <si>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</si>
  <si>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</si>
  <si>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</si>
  <si>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</si>
  <si>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</si>
  <si>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</si>
  <si>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</si>
  <si>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</si>
  <si>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</si>
  <si>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</si>
  <si>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</si>
  <si>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</si>
  <si>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    (ініціали, прізвище)    </t>
  </si>
  <si>
    <t xml:space="preserve">     (посада)</t>
  </si>
  <si>
    <t>Керівник    ___________________</t>
  </si>
  <si>
    <t>Комунальне некомерційне підприємство "Ананьївська багатопрофільна міська лікарня Ананьївської міської ради"</t>
  </si>
  <si>
    <t>комунальне підприємство</t>
  </si>
  <si>
    <t>Подільський район</t>
  </si>
  <si>
    <t>Ананьївська міська рада</t>
  </si>
  <si>
    <t>охорона здоров'я</t>
  </si>
  <si>
    <t>регулювання у сфері охорони здоровя</t>
  </si>
  <si>
    <t>комунальна</t>
  </si>
  <si>
    <t>вул.Героїв України,45</t>
  </si>
  <si>
    <t>22096</t>
  </si>
  <si>
    <t>Койчев Анатолій Степанович</t>
  </si>
  <si>
    <t>Інші доходи (обл.бюджет) гуман.допомога</t>
  </si>
  <si>
    <t xml:space="preserve">рішення Ананьївської </t>
  </si>
  <si>
    <t xml:space="preserve"> міської ради</t>
  </si>
  <si>
    <t xml:space="preserve">10 березня 2023 року               </t>
  </si>
  <si>
    <t xml:space="preserve">      за  2022 рік</t>
  </si>
  <si>
    <t>"Затверджено"</t>
  </si>
  <si>
    <t>Анатолій Койчев</t>
  </si>
  <si>
    <t>№760-VІІІ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</si>
</sst>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88"/>
  <sheetViews>
    <sheetView tabSelected="1" view="pageBreakPreview" topLeftCell="A64" zoomScale="85" zoomScaleNormal="75" zoomScaleSheetLayoutView="85" workbookViewId="0">
      <selection activeCell="M9" sqref="M9"/>
    </sheetView>
  </sheetViews>
  <sheetFormatPr defaultColWidth="9.109375" defaultRowHeight="18" x14ac:dyDescent="0.25"/>
  <cols>
    <col min="1" max="1" width="49.44140625" style="1" customWidth="1"/>
    <col min="2" max="2" width="8.33203125" style="2" customWidth="1"/>
    <col min="3" max="3" width="11.88671875" style="1" customWidth="1"/>
    <col min="4" max="4" width="11" style="1" customWidth="1"/>
    <col min="5" max="5" width="11.109375" style="1" customWidth="1"/>
    <col min="6" max="6" width="12.109375" style="1" customWidth="1"/>
    <col min="7" max="7" width="12" style="1" customWidth="1"/>
    <col min="8" max="16384" width="9.109375" style="1"/>
  </cols>
  <sheetData>
    <row r="1" spans="1:7" ht="12" customHeight="1" x14ac:dyDescent="0.25">
      <c r="D1" s="64"/>
      <c r="E1" s="64"/>
      <c r="F1" s="64"/>
      <c r="G1" s="64"/>
    </row>
    <row r="2" spans="1:7" ht="17.25" customHeight="1" x14ac:dyDescent="0.25">
      <c r="C2" s="40"/>
      <c r="D2" s="61" t="s">
        <v>82</v>
      </c>
      <c r="E2" s="61"/>
      <c r="F2" s="61"/>
      <c r="G2" s="61"/>
    </row>
    <row r="3" spans="1:7" ht="21.75" customHeight="1" x14ac:dyDescent="0.25">
      <c r="C3" s="40"/>
      <c r="D3" s="61" t="s">
        <v>78</v>
      </c>
      <c r="E3" s="61"/>
      <c r="F3" s="61"/>
      <c r="G3" s="61"/>
    </row>
    <row r="4" spans="1:7" ht="18" customHeight="1" x14ac:dyDescent="0.25">
      <c r="C4" s="40"/>
      <c r="D4" s="61" t="s">
        <v>79</v>
      </c>
      <c r="E4" s="61"/>
      <c r="F4" s="61"/>
      <c r="G4" s="61"/>
    </row>
    <row r="5" spans="1:7" x14ac:dyDescent="0.25">
      <c r="C5" s="40"/>
      <c r="D5" s="61" t="s">
        <v>80</v>
      </c>
      <c r="E5" s="61"/>
      <c r="F5" s="61"/>
      <c r="G5" s="61"/>
    </row>
    <row r="6" spans="1:7" x14ac:dyDescent="0.25">
      <c r="B6" s="50"/>
      <c r="C6" s="40"/>
      <c r="D6" s="51" t="s">
        <v>84</v>
      </c>
      <c r="E6" s="51"/>
      <c r="F6" s="51"/>
      <c r="G6" s="51"/>
    </row>
    <row r="7" spans="1:7" ht="42.75" customHeight="1" x14ac:dyDescent="0.25">
      <c r="B7" s="72"/>
      <c r="C7" s="72"/>
      <c r="F7" s="3" t="s">
        <v>0</v>
      </c>
      <c r="G7" s="4"/>
    </row>
    <row r="8" spans="1:7" ht="49.5" customHeight="1" x14ac:dyDescent="0.25">
      <c r="A8" s="5" t="s">
        <v>1</v>
      </c>
      <c r="B8" s="65" t="s">
        <v>67</v>
      </c>
      <c r="C8" s="65"/>
      <c r="D8" s="65"/>
      <c r="E8" s="66"/>
      <c r="F8" s="6" t="s">
        <v>2</v>
      </c>
      <c r="G8" s="47">
        <v>1998615</v>
      </c>
    </row>
    <row r="9" spans="1:7" x14ac:dyDescent="0.25">
      <c r="A9" s="5" t="s">
        <v>3</v>
      </c>
      <c r="B9" s="65" t="s">
        <v>68</v>
      </c>
      <c r="C9" s="65"/>
      <c r="D9" s="65"/>
      <c r="E9" s="66"/>
      <c r="F9" s="6" t="s">
        <v>4</v>
      </c>
      <c r="G9" s="25">
        <v>430</v>
      </c>
    </row>
    <row r="10" spans="1:7" x14ac:dyDescent="0.25">
      <c r="A10" s="5" t="s">
        <v>5</v>
      </c>
      <c r="B10" s="65" t="s">
        <v>69</v>
      </c>
      <c r="C10" s="65"/>
      <c r="D10" s="65"/>
      <c r="E10" s="66"/>
      <c r="F10" s="6" t="s">
        <v>6</v>
      </c>
      <c r="G10" s="46"/>
    </row>
    <row r="11" spans="1:7" x14ac:dyDescent="0.25">
      <c r="A11" s="5" t="s">
        <v>7</v>
      </c>
      <c r="B11" s="65" t="s">
        <v>70</v>
      </c>
      <c r="C11" s="65"/>
      <c r="D11" s="65"/>
      <c r="E11" s="66"/>
      <c r="F11" s="6" t="s">
        <v>8</v>
      </c>
      <c r="G11" s="25"/>
    </row>
    <row r="12" spans="1:7" x14ac:dyDescent="0.25">
      <c r="A12" s="5" t="s">
        <v>9</v>
      </c>
      <c r="B12" s="65" t="s">
        <v>71</v>
      </c>
      <c r="C12" s="65"/>
      <c r="D12" s="65"/>
      <c r="E12" s="66"/>
      <c r="F12" s="6" t="s">
        <v>10</v>
      </c>
      <c r="G12" s="25"/>
    </row>
    <row r="13" spans="1:7" ht="22.5" customHeight="1" x14ac:dyDescent="0.25">
      <c r="A13" s="5" t="s">
        <v>11</v>
      </c>
      <c r="B13" s="65" t="s">
        <v>72</v>
      </c>
      <c r="C13" s="65"/>
      <c r="D13" s="65"/>
      <c r="E13" s="66"/>
      <c r="F13" s="6" t="s">
        <v>12</v>
      </c>
      <c r="G13" s="25">
        <v>86.1</v>
      </c>
    </row>
    <row r="14" spans="1:7" x14ac:dyDescent="0.25">
      <c r="A14" s="5" t="s">
        <v>13</v>
      </c>
      <c r="B14" s="65" t="s">
        <v>73</v>
      </c>
      <c r="C14" s="65"/>
      <c r="D14" s="65"/>
      <c r="E14" s="66"/>
      <c r="F14" s="7"/>
    </row>
    <row r="15" spans="1:7" ht="24.75" customHeight="1" x14ac:dyDescent="0.25">
      <c r="A15" s="5" t="s">
        <v>14</v>
      </c>
      <c r="B15" s="65" t="s">
        <v>74</v>
      </c>
      <c r="C15" s="65"/>
      <c r="D15" s="65"/>
      <c r="E15" s="66"/>
      <c r="F15" s="8"/>
    </row>
    <row r="16" spans="1:7" x14ac:dyDescent="0.25">
      <c r="A16" s="5" t="s">
        <v>15</v>
      </c>
      <c r="B16" s="70" t="s">
        <v>75</v>
      </c>
      <c r="C16" s="70"/>
      <c r="D16" s="70"/>
      <c r="E16" s="71"/>
      <c r="F16" s="9"/>
    </row>
    <row r="17" spans="1:7" x14ac:dyDescent="0.25">
      <c r="A17" s="5" t="s">
        <v>16</v>
      </c>
      <c r="B17" s="65" t="s">
        <v>76</v>
      </c>
      <c r="C17" s="65"/>
      <c r="D17" s="65"/>
      <c r="E17" s="66"/>
      <c r="F17" s="8"/>
    </row>
    <row r="18" spans="1:7" ht="3" customHeight="1" x14ac:dyDescent="0.25">
      <c r="A18" s="10"/>
      <c r="B18" s="11"/>
      <c r="C18" s="11"/>
      <c r="D18" s="11"/>
      <c r="E18" s="12"/>
      <c r="F18" s="8"/>
    </row>
    <row r="19" spans="1:7" ht="17.25" customHeight="1" x14ac:dyDescent="0.25">
      <c r="A19" s="62" t="s">
        <v>17</v>
      </c>
      <c r="B19" s="62"/>
      <c r="C19" s="62"/>
      <c r="D19" s="62"/>
      <c r="E19" s="62"/>
      <c r="F19" s="62"/>
    </row>
    <row r="20" spans="1:7" hidden="1" x14ac:dyDescent="0.25"/>
    <row r="21" spans="1:7" x14ac:dyDescent="0.25">
      <c r="A21" s="62" t="s">
        <v>18</v>
      </c>
      <c r="B21" s="62"/>
      <c r="C21" s="62"/>
      <c r="D21" s="62"/>
      <c r="E21" s="62"/>
      <c r="F21" s="62"/>
    </row>
    <row r="22" spans="1:7" x14ac:dyDescent="0.25">
      <c r="A22" s="63" t="s">
        <v>81</v>
      </c>
      <c r="B22" s="63"/>
      <c r="C22" s="63"/>
      <c r="D22" s="63"/>
      <c r="E22" s="63"/>
      <c r="F22" s="63"/>
    </row>
    <row r="23" spans="1:7" hidden="1" x14ac:dyDescent="0.25">
      <c r="A23" s="52"/>
      <c r="B23" s="52"/>
      <c r="C23" s="52"/>
      <c r="D23" s="52"/>
      <c r="E23" s="52"/>
      <c r="F23" s="52"/>
    </row>
    <row r="24" spans="1:7" ht="22.5" customHeight="1" x14ac:dyDescent="0.25">
      <c r="A24" s="13"/>
      <c r="B24" s="14"/>
      <c r="C24" s="13"/>
      <c r="D24" s="13"/>
      <c r="E24" s="73" t="s">
        <v>19</v>
      </c>
      <c r="F24" s="73"/>
      <c r="G24" s="74"/>
    </row>
    <row r="25" spans="1:7" ht="24.75" customHeight="1" x14ac:dyDescent="0.25">
      <c r="A25" s="75" t="s">
        <v>20</v>
      </c>
      <c r="B25" s="76" t="s">
        <v>21</v>
      </c>
      <c r="C25" s="77" t="s">
        <v>22</v>
      </c>
      <c r="D25" s="67" t="s">
        <v>23</v>
      </c>
      <c r="E25" s="68"/>
      <c r="F25" s="68"/>
      <c r="G25" s="69"/>
    </row>
    <row r="26" spans="1:7" ht="82.5" customHeight="1" x14ac:dyDescent="0.25">
      <c r="A26" s="75"/>
      <c r="B26" s="76"/>
      <c r="C26" s="78"/>
      <c r="D26" s="15" t="s">
        <v>24</v>
      </c>
      <c r="E26" s="15" t="s">
        <v>25</v>
      </c>
      <c r="F26" s="59" t="s">
        <v>26</v>
      </c>
      <c r="G26" s="60"/>
    </row>
    <row r="27" spans="1:7" ht="18" customHeight="1" x14ac:dyDescent="0.25">
      <c r="A27" s="3">
        <v>1</v>
      </c>
      <c r="B27" s="16">
        <v>2</v>
      </c>
      <c r="C27" s="16">
        <v>5</v>
      </c>
      <c r="D27" s="16">
        <v>6</v>
      </c>
      <c r="E27" s="16">
        <v>7</v>
      </c>
      <c r="F27" s="59">
        <v>8</v>
      </c>
      <c r="G27" s="60"/>
    </row>
    <row r="28" spans="1:7" ht="18" customHeight="1" x14ac:dyDescent="0.25">
      <c r="A28" s="55" t="s">
        <v>27</v>
      </c>
      <c r="B28" s="55"/>
      <c r="C28" s="55"/>
      <c r="D28" s="55"/>
      <c r="E28" s="55"/>
      <c r="F28" s="55"/>
      <c r="G28" s="56"/>
    </row>
    <row r="29" spans="1:7" s="17" customFormat="1" ht="20.100000000000001" customHeight="1" x14ac:dyDescent="0.25">
      <c r="A29" s="55" t="s">
        <v>28</v>
      </c>
      <c r="B29" s="55"/>
      <c r="C29" s="55"/>
      <c r="D29" s="55"/>
      <c r="E29" s="55"/>
      <c r="F29" s="55"/>
      <c r="G29" s="56"/>
    </row>
    <row r="30" spans="1:7" s="17" customFormat="1" ht="31.2" x14ac:dyDescent="0.25">
      <c r="A30" s="18" t="s">
        <v>29</v>
      </c>
      <c r="B30" s="19">
        <v>100</v>
      </c>
      <c r="C30" s="20">
        <v>31088.3</v>
      </c>
      <c r="D30" s="48">
        <v>31088.3</v>
      </c>
      <c r="E30" s="20">
        <v>30451.200000000001</v>
      </c>
      <c r="F30" s="57">
        <f>E30/D30*100</f>
        <v>97.950675977779426</v>
      </c>
      <c r="G30" s="58"/>
    </row>
    <row r="31" spans="1:7" s="17" customFormat="1" ht="17.399999999999999" x14ac:dyDescent="0.25">
      <c r="A31" s="18" t="s">
        <v>30</v>
      </c>
      <c r="B31" s="19">
        <v>110</v>
      </c>
      <c r="C31" s="20">
        <v>5176.7</v>
      </c>
      <c r="D31" s="48">
        <v>5176.7</v>
      </c>
      <c r="E31" s="20">
        <v>3683.3</v>
      </c>
      <c r="F31" s="57">
        <f>E31/D31*100</f>
        <v>71.151505785539058</v>
      </c>
      <c r="G31" s="58"/>
    </row>
    <row r="32" spans="1:7" s="17" customFormat="1" ht="19.5" customHeight="1" x14ac:dyDescent="0.25">
      <c r="A32" s="18" t="s">
        <v>31</v>
      </c>
      <c r="B32" s="21">
        <v>120</v>
      </c>
      <c r="C32" s="20">
        <v>700</v>
      </c>
      <c r="D32" s="48">
        <v>700</v>
      </c>
      <c r="E32" s="20">
        <v>629.6</v>
      </c>
      <c r="F32" s="57">
        <f t="shared" ref="F32:F53" si="0">E32/D32*100</f>
        <v>89.94285714285715</v>
      </c>
      <c r="G32" s="58"/>
    </row>
    <row r="33" spans="1:7" s="17" customFormat="1" ht="20.25" customHeight="1" x14ac:dyDescent="0.25">
      <c r="A33" s="18" t="s">
        <v>77</v>
      </c>
      <c r="B33" s="21">
        <v>130</v>
      </c>
      <c r="C33" s="20">
        <v>1545.5</v>
      </c>
      <c r="D33" s="48">
        <v>1545.5</v>
      </c>
      <c r="E33" s="20">
        <v>1545.6</v>
      </c>
      <c r="F33" s="57">
        <f t="shared" ref="F33" si="1">E33/D33*100</f>
        <v>100.00647039792948</v>
      </c>
      <c r="G33" s="58"/>
    </row>
    <row r="34" spans="1:7" ht="30.75" customHeight="1" x14ac:dyDescent="0.25">
      <c r="A34" s="22" t="s">
        <v>32</v>
      </c>
      <c r="B34" s="19">
        <v>140</v>
      </c>
      <c r="C34" s="20">
        <f>SUM(C36:C40)</f>
        <v>27061.9</v>
      </c>
      <c r="D34" s="20">
        <f>SUM(D36:D40)</f>
        <v>27061.9</v>
      </c>
      <c r="E34" s="20">
        <f>SUM(E36:E40)</f>
        <v>24730.5</v>
      </c>
      <c r="F34" s="57">
        <f t="shared" si="0"/>
        <v>91.384936017057186</v>
      </c>
      <c r="G34" s="58"/>
    </row>
    <row r="35" spans="1:7" ht="18.75" customHeight="1" x14ac:dyDescent="0.25">
      <c r="A35" s="18" t="s">
        <v>33</v>
      </c>
      <c r="B35" s="19"/>
      <c r="C35" s="44"/>
      <c r="D35" s="20"/>
      <c r="E35" s="20"/>
      <c r="F35" s="57"/>
      <c r="G35" s="58"/>
    </row>
    <row r="36" spans="1:7" s="24" customFormat="1" ht="20.100000000000001" customHeight="1" x14ac:dyDescent="0.25">
      <c r="A36" s="18" t="s">
        <v>34</v>
      </c>
      <c r="B36" s="23">
        <v>141</v>
      </c>
      <c r="C36" s="44">
        <v>3319</v>
      </c>
      <c r="D36" s="44">
        <v>3319</v>
      </c>
      <c r="E36" s="20">
        <v>1595.4</v>
      </c>
      <c r="F36" s="57">
        <f t="shared" si="0"/>
        <v>48.068695390177766</v>
      </c>
      <c r="G36" s="58"/>
    </row>
    <row r="37" spans="1:7" s="24" customFormat="1" ht="20.100000000000001" customHeight="1" x14ac:dyDescent="0.25">
      <c r="A37" s="18" t="s">
        <v>35</v>
      </c>
      <c r="B37" s="23">
        <v>142</v>
      </c>
      <c r="C37" s="44">
        <v>16974.5</v>
      </c>
      <c r="D37" s="44">
        <v>16974.5</v>
      </c>
      <c r="E37" s="20">
        <v>16974.5</v>
      </c>
      <c r="F37" s="57">
        <f t="shared" si="0"/>
        <v>100</v>
      </c>
      <c r="G37" s="58"/>
    </row>
    <row r="38" spans="1:7" s="24" customFormat="1" ht="20.100000000000001" customHeight="1" x14ac:dyDescent="0.25">
      <c r="A38" s="18" t="s">
        <v>36</v>
      </c>
      <c r="B38" s="23">
        <v>143</v>
      </c>
      <c r="C38" s="44">
        <v>3678.4</v>
      </c>
      <c r="D38" s="44">
        <v>3678.4</v>
      </c>
      <c r="E38" s="20">
        <v>3453.5</v>
      </c>
      <c r="F38" s="57">
        <f t="shared" si="0"/>
        <v>93.885928664636793</v>
      </c>
      <c r="G38" s="58"/>
    </row>
    <row r="39" spans="1:7" s="24" customFormat="1" ht="20.100000000000001" customHeight="1" x14ac:dyDescent="0.25">
      <c r="A39" s="18" t="s">
        <v>37</v>
      </c>
      <c r="B39" s="23">
        <v>144</v>
      </c>
      <c r="C39" s="44"/>
      <c r="D39" s="44"/>
      <c r="E39" s="20"/>
      <c r="F39" s="57" t="e">
        <f t="shared" ref="F39" si="2">E39/D39*100</f>
        <v>#DIV/0!</v>
      </c>
      <c r="G39" s="58"/>
    </row>
    <row r="40" spans="1:7" s="24" customFormat="1" ht="20.25" customHeight="1" x14ac:dyDescent="0.25">
      <c r="A40" s="18" t="s">
        <v>38</v>
      </c>
      <c r="B40" s="23">
        <v>145</v>
      </c>
      <c r="C40" s="44">
        <v>3090</v>
      </c>
      <c r="D40" s="44">
        <v>3090</v>
      </c>
      <c r="E40" s="20">
        <v>2707.1</v>
      </c>
      <c r="F40" s="57">
        <f t="shared" si="0"/>
        <v>87.608414239482201</v>
      </c>
      <c r="G40" s="58"/>
    </row>
    <row r="41" spans="1:7" ht="25.5" customHeight="1" x14ac:dyDescent="0.25">
      <c r="A41" s="22" t="s">
        <v>39</v>
      </c>
      <c r="B41" s="19">
        <v>150</v>
      </c>
      <c r="C41" s="44">
        <f>SUM(C42:C46)</f>
        <v>11323.7</v>
      </c>
      <c r="D41" s="20">
        <f>SUM(D42:D46)</f>
        <v>11323.7</v>
      </c>
      <c r="E41" s="20">
        <f>SUM(E42:E46)</f>
        <v>6683.9000000000005</v>
      </c>
      <c r="F41" s="57">
        <f t="shared" si="0"/>
        <v>59.025760131405811</v>
      </c>
      <c r="G41" s="58"/>
    </row>
    <row r="42" spans="1:7" ht="20.100000000000001" customHeight="1" x14ac:dyDescent="0.25">
      <c r="A42" s="18" t="s">
        <v>34</v>
      </c>
      <c r="B42" s="21">
        <v>151</v>
      </c>
      <c r="C42" s="20">
        <v>187.9</v>
      </c>
      <c r="D42" s="48">
        <v>187.9</v>
      </c>
      <c r="E42" s="20">
        <v>166.8</v>
      </c>
      <c r="F42" s="57">
        <f t="shared" si="0"/>
        <v>88.770622671633845</v>
      </c>
      <c r="G42" s="58"/>
    </row>
    <row r="43" spans="1:7" ht="20.100000000000001" customHeight="1" x14ac:dyDescent="0.25">
      <c r="A43" s="18" t="s">
        <v>35</v>
      </c>
      <c r="B43" s="21">
        <v>152</v>
      </c>
      <c r="C43" s="20">
        <v>7308</v>
      </c>
      <c r="D43" s="49">
        <v>7308</v>
      </c>
      <c r="E43" s="20">
        <v>4405.3</v>
      </c>
      <c r="F43" s="57">
        <f t="shared" si="0"/>
        <v>60.280514504652437</v>
      </c>
      <c r="G43" s="58"/>
    </row>
    <row r="44" spans="1:7" ht="20.100000000000001" customHeight="1" x14ac:dyDescent="0.25">
      <c r="A44" s="18" t="s">
        <v>36</v>
      </c>
      <c r="B44" s="21">
        <v>153</v>
      </c>
      <c r="C44" s="20">
        <v>1505.2</v>
      </c>
      <c r="D44" s="48">
        <v>1505.2</v>
      </c>
      <c r="E44" s="20">
        <v>808</v>
      </c>
      <c r="F44" s="57">
        <v>54.3</v>
      </c>
      <c r="G44" s="58"/>
    </row>
    <row r="45" spans="1:7" s="24" customFormat="1" ht="20.100000000000001" customHeight="1" x14ac:dyDescent="0.25">
      <c r="A45" s="18" t="s">
        <v>37</v>
      </c>
      <c r="B45" s="21">
        <v>154</v>
      </c>
      <c r="C45" s="20"/>
      <c r="D45" s="48"/>
      <c r="E45" s="20"/>
      <c r="F45" s="57"/>
      <c r="G45" s="58"/>
    </row>
    <row r="46" spans="1:7" s="24" customFormat="1" ht="20.100000000000001" customHeight="1" x14ac:dyDescent="0.25">
      <c r="A46" s="18" t="s">
        <v>38</v>
      </c>
      <c r="B46" s="21">
        <v>155</v>
      </c>
      <c r="C46" s="20">
        <v>2322.6</v>
      </c>
      <c r="D46" s="48">
        <v>2322.6</v>
      </c>
      <c r="E46" s="20">
        <v>1303.8</v>
      </c>
      <c r="F46" s="57">
        <f t="shared" si="0"/>
        <v>56.135365538620505</v>
      </c>
      <c r="G46" s="58"/>
    </row>
    <row r="47" spans="1:7" s="24" customFormat="1" ht="20.100000000000001" customHeight="1" x14ac:dyDescent="0.25">
      <c r="A47" s="79" t="s">
        <v>40</v>
      </c>
      <c r="B47" s="80"/>
      <c r="C47" s="80"/>
      <c r="D47" s="80"/>
      <c r="E47" s="80"/>
      <c r="F47" s="80"/>
      <c r="G47" s="81"/>
    </row>
    <row r="48" spans="1:7" s="24" customFormat="1" ht="20.100000000000001" customHeight="1" x14ac:dyDescent="0.25">
      <c r="A48" s="18" t="s">
        <v>34</v>
      </c>
      <c r="B48" s="25">
        <v>200</v>
      </c>
      <c r="C48" s="20">
        <v>3506.9</v>
      </c>
      <c r="D48" s="43">
        <f t="shared" ref="D48:E51" si="3">D36+D42</f>
        <v>3506.9</v>
      </c>
      <c r="E48" s="43">
        <f t="shared" si="3"/>
        <v>1762.2</v>
      </c>
      <c r="F48" s="57">
        <f t="shared" si="0"/>
        <v>50.249508112578056</v>
      </c>
      <c r="G48" s="58"/>
    </row>
    <row r="49" spans="1:7" s="24" customFormat="1" ht="20.100000000000001" customHeight="1" x14ac:dyDescent="0.25">
      <c r="A49" s="18" t="s">
        <v>35</v>
      </c>
      <c r="B49" s="25">
        <v>210</v>
      </c>
      <c r="C49" s="20">
        <v>24282.5</v>
      </c>
      <c r="D49" s="43">
        <f t="shared" ref="D49" si="4">D37+D43</f>
        <v>24282.5</v>
      </c>
      <c r="E49" s="43">
        <f t="shared" si="3"/>
        <v>21379.8</v>
      </c>
      <c r="F49" s="57">
        <f t="shared" si="0"/>
        <v>88.046123751673008</v>
      </c>
      <c r="G49" s="58"/>
    </row>
    <row r="50" spans="1:7" s="24" customFormat="1" ht="20.100000000000001" customHeight="1" x14ac:dyDescent="0.25">
      <c r="A50" s="18" t="s">
        <v>36</v>
      </c>
      <c r="B50" s="25">
        <v>220</v>
      </c>
      <c r="C50" s="20">
        <v>5183.6000000000004</v>
      </c>
      <c r="D50" s="43">
        <f t="shared" ref="D50" si="5">D38+D44</f>
        <v>5183.6000000000004</v>
      </c>
      <c r="E50" s="43">
        <f t="shared" si="3"/>
        <v>4261.5</v>
      </c>
      <c r="F50" s="57">
        <f t="shared" si="0"/>
        <v>82.21120456825372</v>
      </c>
      <c r="G50" s="58"/>
    </row>
    <row r="51" spans="1:7" s="24" customFormat="1" ht="20.100000000000001" customHeight="1" x14ac:dyDescent="0.25">
      <c r="A51" s="18" t="s">
        <v>37</v>
      </c>
      <c r="B51" s="25">
        <v>230</v>
      </c>
      <c r="C51" s="20">
        <f t="shared" ref="C51" si="6">D51</f>
        <v>0</v>
      </c>
      <c r="D51" s="43">
        <f t="shared" ref="D51" si="7">D39+D45</f>
        <v>0</v>
      </c>
      <c r="E51" s="43">
        <f t="shared" si="3"/>
        <v>0</v>
      </c>
      <c r="F51" s="57" t="e">
        <f t="shared" ref="F51" si="8">E51/D51*100</f>
        <v>#DIV/0!</v>
      </c>
      <c r="G51" s="58"/>
    </row>
    <row r="52" spans="1:7" s="24" customFormat="1" ht="20.100000000000001" customHeight="1" x14ac:dyDescent="0.25">
      <c r="A52" s="18" t="s">
        <v>41</v>
      </c>
      <c r="B52" s="25">
        <v>240</v>
      </c>
      <c r="C52" s="20">
        <v>5412.6</v>
      </c>
      <c r="D52" s="43">
        <f t="shared" ref="D52" si="9">D40+D46</f>
        <v>5412.6</v>
      </c>
      <c r="E52" s="43">
        <f>E40+E46</f>
        <v>4010.8999999999996</v>
      </c>
      <c r="F52" s="57">
        <f t="shared" si="0"/>
        <v>74.103018881868223</v>
      </c>
      <c r="G52" s="58"/>
    </row>
    <row r="53" spans="1:7" s="24" customFormat="1" ht="20.100000000000001" customHeight="1" x14ac:dyDescent="0.25">
      <c r="A53" s="18" t="s">
        <v>42</v>
      </c>
      <c r="B53" s="25">
        <v>250</v>
      </c>
      <c r="C53" s="20">
        <f>SUM(C48:C52)</f>
        <v>38385.599999999999</v>
      </c>
      <c r="D53" s="48">
        <f t="shared" ref="D53:E53" si="10">SUM(D48:D52)</f>
        <v>38385.599999999999</v>
      </c>
      <c r="E53" s="48">
        <f t="shared" si="10"/>
        <v>31414.400000000001</v>
      </c>
      <c r="F53" s="57">
        <f t="shared" si="0"/>
        <v>81.839022966945947</v>
      </c>
      <c r="G53" s="58"/>
    </row>
    <row r="54" spans="1:7" s="24" customFormat="1" ht="19.5" customHeight="1" x14ac:dyDescent="0.25">
      <c r="A54" s="79" t="s">
        <v>43</v>
      </c>
      <c r="B54" s="80"/>
      <c r="C54" s="80"/>
      <c r="D54" s="80"/>
      <c r="E54" s="80"/>
      <c r="F54" s="80"/>
      <c r="G54" s="81"/>
    </row>
    <row r="55" spans="1:7" s="24" customFormat="1" ht="29.25" customHeight="1" x14ac:dyDescent="0.25">
      <c r="A55" s="18" t="s">
        <v>44</v>
      </c>
      <c r="B55" s="25">
        <v>300</v>
      </c>
      <c r="C55" s="44">
        <f t="shared" ref="C55:C63" si="11">SUM(D55:F55)</f>
        <v>0</v>
      </c>
      <c r="D55" s="27">
        <f>D56</f>
        <v>0</v>
      </c>
      <c r="E55" s="27">
        <f>E56</f>
        <v>0</v>
      </c>
      <c r="F55" s="57">
        <f>F56</f>
        <v>0</v>
      </c>
      <c r="G55" s="58"/>
    </row>
    <row r="56" spans="1:7" s="24" customFormat="1" ht="33" customHeight="1" x14ac:dyDescent="0.25">
      <c r="A56" s="18" t="s">
        <v>45</v>
      </c>
      <c r="B56" s="26">
        <v>301</v>
      </c>
      <c r="C56" s="20">
        <f t="shared" si="11"/>
        <v>0</v>
      </c>
      <c r="D56" s="27"/>
      <c r="E56" s="27"/>
      <c r="F56" s="57"/>
      <c r="G56" s="58"/>
    </row>
    <row r="57" spans="1:7" s="24" customFormat="1" ht="20.25" customHeight="1" x14ac:dyDescent="0.25">
      <c r="A57" s="22" t="s">
        <v>46</v>
      </c>
      <c r="B57" s="28">
        <v>400</v>
      </c>
      <c r="C57" s="44">
        <v>124.9</v>
      </c>
      <c r="D57" s="44">
        <v>124.9</v>
      </c>
      <c r="E57" s="44">
        <v>172.3</v>
      </c>
      <c r="F57" s="57">
        <f>SUM(F58:F63)</f>
        <v>120.33626901521217</v>
      </c>
      <c r="G57" s="58"/>
    </row>
    <row r="58" spans="1:7" s="24" customFormat="1" ht="20.100000000000001" customHeight="1" x14ac:dyDescent="0.25">
      <c r="A58" s="18" t="s">
        <v>47</v>
      </c>
      <c r="B58" s="29">
        <v>410</v>
      </c>
      <c r="C58" s="20">
        <f>D58</f>
        <v>0</v>
      </c>
      <c r="D58" s="20"/>
      <c r="E58" s="20"/>
      <c r="F58" s="57"/>
      <c r="G58" s="58"/>
    </row>
    <row r="59" spans="1:7" s="24" customFormat="1" ht="20.100000000000001" customHeight="1" x14ac:dyDescent="0.25">
      <c r="A59" s="18" t="s">
        <v>48</v>
      </c>
      <c r="B59" s="30">
        <v>420</v>
      </c>
      <c r="C59" s="20">
        <v>124.9</v>
      </c>
      <c r="D59" s="20">
        <v>124.9</v>
      </c>
      <c r="E59" s="20">
        <v>150.30000000000001</v>
      </c>
      <c r="F59" s="57">
        <f t="shared" ref="F59" si="12">E59/D59*100</f>
        <v>120.33626901521217</v>
      </c>
      <c r="G59" s="58"/>
    </row>
    <row r="60" spans="1:7" s="24" customFormat="1" ht="30.75" customHeight="1" x14ac:dyDescent="0.25">
      <c r="A60" s="18" t="s">
        <v>49</v>
      </c>
      <c r="B60" s="29">
        <v>430</v>
      </c>
      <c r="C60" s="20">
        <f t="shared" si="11"/>
        <v>22</v>
      </c>
      <c r="D60" s="20"/>
      <c r="E60" s="20">
        <v>22</v>
      </c>
      <c r="F60" s="57"/>
      <c r="G60" s="58"/>
    </row>
    <row r="61" spans="1:7" s="24" customFormat="1" ht="20.100000000000001" customHeight="1" x14ac:dyDescent="0.25">
      <c r="A61" s="18" t="s">
        <v>50</v>
      </c>
      <c r="B61" s="30">
        <v>440</v>
      </c>
      <c r="C61" s="20">
        <f t="shared" si="11"/>
        <v>0</v>
      </c>
      <c r="D61" s="20"/>
      <c r="E61" s="20"/>
      <c r="F61" s="57"/>
      <c r="G61" s="58"/>
    </row>
    <row r="62" spans="1:7" s="24" customFormat="1" ht="30.75" customHeight="1" x14ac:dyDescent="0.25">
      <c r="A62" s="18" t="s">
        <v>51</v>
      </c>
      <c r="B62" s="29">
        <v>450</v>
      </c>
      <c r="C62" s="20">
        <f t="shared" si="11"/>
        <v>0</v>
      </c>
      <c r="D62" s="20"/>
      <c r="E62" s="20"/>
      <c r="F62" s="57"/>
      <c r="G62" s="58"/>
    </row>
    <row r="63" spans="1:7" s="24" customFormat="1" ht="20.100000000000001" customHeight="1" x14ac:dyDescent="0.25">
      <c r="A63" s="18" t="s">
        <v>52</v>
      </c>
      <c r="B63" s="31">
        <v>460</v>
      </c>
      <c r="C63" s="20">
        <f t="shared" si="11"/>
        <v>0</v>
      </c>
      <c r="D63" s="20"/>
      <c r="E63" s="20"/>
      <c r="F63" s="57"/>
      <c r="G63" s="58"/>
    </row>
    <row r="64" spans="1:7" s="24" customFormat="1" ht="20.100000000000001" customHeight="1" x14ac:dyDescent="0.25">
      <c r="A64" s="79" t="s">
        <v>53</v>
      </c>
      <c r="B64" s="80"/>
      <c r="C64" s="80"/>
      <c r="D64" s="80"/>
      <c r="E64" s="80"/>
      <c r="F64" s="80"/>
      <c r="G64" s="81"/>
    </row>
    <row r="65" spans="1:7" s="24" customFormat="1" ht="33.75" customHeight="1" x14ac:dyDescent="0.25">
      <c r="A65" s="18" t="s">
        <v>54</v>
      </c>
      <c r="B65" s="32">
        <v>500</v>
      </c>
      <c r="C65" s="20"/>
      <c r="D65" s="20">
        <f>SUM(D66:D69)</f>
        <v>0</v>
      </c>
      <c r="E65" s="20">
        <f>SUM(E66:E69)</f>
        <v>107.7</v>
      </c>
      <c r="F65" s="57">
        <f>SUM(F66:F69)</f>
        <v>0</v>
      </c>
      <c r="G65" s="58"/>
    </row>
    <row r="66" spans="1:7" s="24" customFormat="1" ht="20.100000000000001" customHeight="1" x14ac:dyDescent="0.25">
      <c r="A66" s="33" t="s">
        <v>55</v>
      </c>
      <c r="B66" s="31">
        <v>501</v>
      </c>
      <c r="C66" s="20">
        <f t="shared" ref="C66:C74" si="13">SUM(D66:F66)</f>
        <v>0</v>
      </c>
      <c r="D66" s="20"/>
      <c r="E66" s="20"/>
      <c r="F66" s="57"/>
      <c r="G66" s="58"/>
    </row>
    <row r="67" spans="1:7" s="24" customFormat="1" ht="20.100000000000001" customHeight="1" x14ac:dyDescent="0.25">
      <c r="A67" s="33" t="s">
        <v>56</v>
      </c>
      <c r="B67" s="31">
        <v>502</v>
      </c>
      <c r="C67" s="20">
        <f t="shared" si="13"/>
        <v>0</v>
      </c>
      <c r="D67" s="20"/>
      <c r="E67" s="20"/>
      <c r="F67" s="57"/>
      <c r="G67" s="58"/>
    </row>
    <row r="68" spans="1:7" s="24" customFormat="1" ht="20.100000000000001" customHeight="1" x14ac:dyDescent="0.25">
      <c r="A68" s="33" t="s">
        <v>57</v>
      </c>
      <c r="B68" s="31">
        <v>503</v>
      </c>
      <c r="C68" s="20"/>
      <c r="D68" s="20"/>
      <c r="E68" s="20"/>
      <c r="F68" s="57"/>
      <c r="G68" s="58"/>
    </row>
    <row r="69" spans="1:7" s="24" customFormat="1" ht="20.100000000000001" customHeight="1" x14ac:dyDescent="0.25">
      <c r="A69" s="18" t="s">
        <v>58</v>
      </c>
      <c r="B69" s="32">
        <v>510</v>
      </c>
      <c r="C69" s="20">
        <f t="shared" si="13"/>
        <v>107.7</v>
      </c>
      <c r="D69" s="20"/>
      <c r="E69" s="20">
        <v>107.7</v>
      </c>
      <c r="F69" s="57"/>
      <c r="G69" s="58"/>
    </row>
    <row r="70" spans="1:7" s="24" customFormat="1" ht="33.75" customHeight="1" x14ac:dyDescent="0.25">
      <c r="A70" s="18" t="s">
        <v>59</v>
      </c>
      <c r="B70" s="32">
        <v>520</v>
      </c>
      <c r="C70" s="20">
        <f t="shared" si="13"/>
        <v>0</v>
      </c>
      <c r="D70" s="20">
        <f>SUM(D71:D74)</f>
        <v>0</v>
      </c>
      <c r="E70" s="20">
        <f>SUM(E71:E74)</f>
        <v>0</v>
      </c>
      <c r="F70" s="57">
        <f>SUM(F71:F74)</f>
        <v>0</v>
      </c>
      <c r="G70" s="58"/>
    </row>
    <row r="71" spans="1:7" s="24" customFormat="1" ht="20.100000000000001" customHeight="1" x14ac:dyDescent="0.25">
      <c r="A71" s="33" t="s">
        <v>55</v>
      </c>
      <c r="B71" s="31">
        <v>521</v>
      </c>
      <c r="C71" s="20">
        <f t="shared" si="13"/>
        <v>0</v>
      </c>
      <c r="D71" s="20"/>
      <c r="E71" s="20"/>
      <c r="F71" s="57"/>
      <c r="G71" s="58"/>
    </row>
    <row r="72" spans="1:7" s="24" customFormat="1" ht="20.100000000000001" customHeight="1" x14ac:dyDescent="0.25">
      <c r="A72" s="33" t="s">
        <v>56</v>
      </c>
      <c r="B72" s="31">
        <v>522</v>
      </c>
      <c r="C72" s="20">
        <f t="shared" si="13"/>
        <v>0</v>
      </c>
      <c r="D72" s="20"/>
      <c r="E72" s="20"/>
      <c r="F72" s="57"/>
      <c r="G72" s="58"/>
    </row>
    <row r="73" spans="1:7" s="24" customFormat="1" ht="20.100000000000001" customHeight="1" x14ac:dyDescent="0.25">
      <c r="A73" s="33" t="s">
        <v>57</v>
      </c>
      <c r="B73" s="31">
        <v>523</v>
      </c>
      <c r="C73" s="20">
        <f t="shared" si="13"/>
        <v>0</v>
      </c>
      <c r="D73" s="20"/>
      <c r="E73" s="20"/>
      <c r="F73" s="57"/>
      <c r="G73" s="58"/>
    </row>
    <row r="74" spans="1:7" s="24" customFormat="1" ht="20.100000000000001" customHeight="1" x14ac:dyDescent="0.25">
      <c r="A74" s="18" t="s">
        <v>60</v>
      </c>
      <c r="B74" s="32">
        <v>530</v>
      </c>
      <c r="C74" s="20">
        <f t="shared" si="13"/>
        <v>0</v>
      </c>
      <c r="D74" s="20"/>
      <c r="E74" s="20"/>
      <c r="F74" s="57"/>
      <c r="G74" s="58"/>
    </row>
    <row r="75" spans="1:7" ht="21" customHeight="1" x14ac:dyDescent="0.25">
      <c r="A75" s="22" t="s">
        <v>61</v>
      </c>
      <c r="B75" s="34">
        <v>600</v>
      </c>
      <c r="C75" s="20">
        <v>38510.5</v>
      </c>
      <c r="D75" s="20">
        <f>D30+D31+D32+D33+D55+D65</f>
        <v>38510.5</v>
      </c>
      <c r="E75" s="20">
        <v>36309.699999999997</v>
      </c>
      <c r="F75" s="57">
        <v>94.3</v>
      </c>
      <c r="G75" s="58"/>
    </row>
    <row r="76" spans="1:7" ht="18" customHeight="1" x14ac:dyDescent="0.25">
      <c r="A76" s="22" t="s">
        <v>62</v>
      </c>
      <c r="B76" s="34">
        <v>700</v>
      </c>
      <c r="C76" s="20">
        <f>C53+C57+C70</f>
        <v>38510.5</v>
      </c>
      <c r="D76" s="20">
        <f>D53+D57+D70</f>
        <v>38510.5</v>
      </c>
      <c r="E76" s="20">
        <f>E53+E57+E70</f>
        <v>31586.7</v>
      </c>
      <c r="F76" s="57">
        <f>E76/D76*100</f>
        <v>82.021007257760871</v>
      </c>
      <c r="G76" s="58"/>
    </row>
    <row r="77" spans="1:7" ht="24.75" customHeight="1" x14ac:dyDescent="0.25">
      <c r="A77" s="18" t="s">
        <v>63</v>
      </c>
      <c r="B77" s="19">
        <v>750</v>
      </c>
      <c r="C77" s="20"/>
      <c r="D77" s="20"/>
      <c r="E77" s="20">
        <f>E75-E76</f>
        <v>4722.9999999999964</v>
      </c>
      <c r="F77" s="57"/>
      <c r="G77" s="58"/>
    </row>
    <row r="78" spans="1:7" ht="30.75" customHeight="1" x14ac:dyDescent="0.25">
      <c r="A78" s="35"/>
      <c r="C78" s="36"/>
      <c r="D78" s="36"/>
      <c r="E78" s="36"/>
      <c r="F78" s="36"/>
    </row>
    <row r="79" spans="1:7" ht="20.100000000000001" customHeight="1" x14ac:dyDescent="0.25">
      <c r="A79" s="45" t="s">
        <v>66</v>
      </c>
      <c r="B79" s="37"/>
      <c r="C79" s="38"/>
      <c r="D79" s="39"/>
      <c r="E79" s="54" t="s">
        <v>83</v>
      </c>
      <c r="F79" s="54"/>
    </row>
    <row r="80" spans="1:7" s="24" customFormat="1" ht="20.100000000000001" customHeight="1" x14ac:dyDescent="0.25">
      <c r="A80" s="40" t="s">
        <v>65</v>
      </c>
      <c r="B80" s="1"/>
      <c r="C80" s="40"/>
      <c r="D80" s="41"/>
      <c r="E80" s="53" t="s">
        <v>64</v>
      </c>
      <c r="F80" s="53"/>
    </row>
    <row r="81" spans="1:6" ht="20.100000000000001" customHeight="1" x14ac:dyDescent="0.25">
      <c r="A81" s="35"/>
      <c r="C81" s="36"/>
      <c r="D81" s="36"/>
      <c r="E81" s="36"/>
      <c r="F81" s="36"/>
    </row>
    <row r="82" spans="1:6" x14ac:dyDescent="0.25">
      <c r="A82" s="35"/>
      <c r="C82" s="36"/>
      <c r="D82" s="36"/>
      <c r="E82" s="36"/>
      <c r="F82" s="36"/>
    </row>
    <row r="83" spans="1:6" x14ac:dyDescent="0.25">
      <c r="A83" s="35"/>
      <c r="C83" s="36"/>
      <c r="D83" s="36"/>
      <c r="E83" s="36"/>
      <c r="F83" s="36"/>
    </row>
    <row r="84" spans="1:6" x14ac:dyDescent="0.25">
      <c r="A84" s="35"/>
      <c r="C84" s="36"/>
      <c r="D84" s="36"/>
      <c r="E84" s="36"/>
      <c r="F84" s="36"/>
    </row>
    <row r="85" spans="1:6" x14ac:dyDescent="0.25">
      <c r="A85" s="35"/>
      <c r="C85" s="36"/>
      <c r="D85" s="36"/>
      <c r="E85" s="36"/>
      <c r="F85" s="36"/>
    </row>
    <row r="86" spans="1:6" x14ac:dyDescent="0.25">
      <c r="A86" s="35"/>
      <c r="C86" s="36"/>
      <c r="D86" s="36"/>
      <c r="E86" s="36"/>
      <c r="F86" s="36"/>
    </row>
    <row r="87" spans="1:6" x14ac:dyDescent="0.25">
      <c r="A87" s="35"/>
      <c r="C87" s="36"/>
      <c r="D87" s="36"/>
      <c r="E87" s="36"/>
      <c r="F87" s="36"/>
    </row>
    <row r="88" spans="1:6" x14ac:dyDescent="0.25">
      <c r="A88" s="35"/>
      <c r="C88" s="36"/>
      <c r="D88" s="36"/>
      <c r="E88" s="36"/>
      <c r="F88" s="36"/>
    </row>
    <row r="89" spans="1:6" x14ac:dyDescent="0.25">
      <c r="A89" s="35"/>
      <c r="C89" s="36"/>
      <c r="D89" s="36"/>
      <c r="E89" s="36"/>
      <c r="F89" s="36"/>
    </row>
    <row r="90" spans="1:6" x14ac:dyDescent="0.25">
      <c r="A90" s="35"/>
      <c r="C90" s="36"/>
      <c r="D90" s="36"/>
      <c r="E90" s="36"/>
      <c r="F90" s="36"/>
    </row>
    <row r="91" spans="1:6" x14ac:dyDescent="0.25">
      <c r="A91" s="35"/>
      <c r="C91" s="36"/>
      <c r="D91" s="36"/>
      <c r="E91" s="36"/>
      <c r="F91" s="36"/>
    </row>
    <row r="92" spans="1:6" x14ac:dyDescent="0.25">
      <c r="A92" s="35"/>
      <c r="C92" s="36"/>
      <c r="D92" s="36"/>
      <c r="E92" s="36"/>
      <c r="F92" s="36"/>
    </row>
    <row r="93" spans="1:6" x14ac:dyDescent="0.25">
      <c r="A93" s="35"/>
      <c r="C93" s="36"/>
      <c r="D93" s="36"/>
      <c r="E93" s="36"/>
      <c r="F93" s="36"/>
    </row>
    <row r="94" spans="1:6" x14ac:dyDescent="0.25">
      <c r="A94" s="35"/>
      <c r="C94" s="36"/>
      <c r="D94" s="36"/>
      <c r="E94" s="36"/>
      <c r="F94" s="36"/>
    </row>
    <row r="95" spans="1:6" x14ac:dyDescent="0.25">
      <c r="A95" s="35"/>
      <c r="C95" s="36"/>
      <c r="D95" s="36"/>
      <c r="E95" s="36"/>
      <c r="F95" s="36"/>
    </row>
    <row r="96" spans="1:6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42"/>
    </row>
    <row r="123" spans="1:6" x14ac:dyDescent="0.25">
      <c r="A123" s="42"/>
    </row>
    <row r="124" spans="1:6" x14ac:dyDescent="0.25">
      <c r="A124" s="42"/>
    </row>
    <row r="125" spans="1:6" x14ac:dyDescent="0.25">
      <c r="A125" s="42"/>
    </row>
    <row r="126" spans="1:6" x14ac:dyDescent="0.25">
      <c r="A126" s="42"/>
    </row>
    <row r="127" spans="1:6" x14ac:dyDescent="0.25">
      <c r="A127" s="42"/>
    </row>
    <row r="128" spans="1:6" x14ac:dyDescent="0.25">
      <c r="A128" s="42"/>
    </row>
    <row r="129" spans="1:1" x14ac:dyDescent="0.25">
      <c r="A129" s="42"/>
    </row>
    <row r="130" spans="1:1" x14ac:dyDescent="0.25">
      <c r="A130" s="42"/>
    </row>
    <row r="131" spans="1:1" x14ac:dyDescent="0.25">
      <c r="A131" s="42"/>
    </row>
    <row r="132" spans="1:1" x14ac:dyDescent="0.25">
      <c r="A132" s="42"/>
    </row>
    <row r="133" spans="1:1" x14ac:dyDescent="0.25">
      <c r="A133" s="42"/>
    </row>
    <row r="134" spans="1:1" x14ac:dyDescent="0.25">
      <c r="A134" s="42"/>
    </row>
    <row r="135" spans="1:1" x14ac:dyDescent="0.25">
      <c r="A135" s="42"/>
    </row>
    <row r="136" spans="1:1" x14ac:dyDescent="0.25">
      <c r="A136" s="42"/>
    </row>
    <row r="137" spans="1:1" x14ac:dyDescent="0.25">
      <c r="A137" s="42"/>
    </row>
    <row r="138" spans="1:1" x14ac:dyDescent="0.25">
      <c r="A138" s="42"/>
    </row>
    <row r="139" spans="1:1" x14ac:dyDescent="0.25">
      <c r="A139" s="42"/>
    </row>
    <row r="140" spans="1:1" x14ac:dyDescent="0.25">
      <c r="A140" s="42"/>
    </row>
    <row r="141" spans="1:1" x14ac:dyDescent="0.25">
      <c r="A141" s="42"/>
    </row>
    <row r="142" spans="1:1" x14ac:dyDescent="0.25">
      <c r="A142" s="42"/>
    </row>
    <row r="143" spans="1:1" x14ac:dyDescent="0.25">
      <c r="A143" s="42"/>
    </row>
    <row r="144" spans="1:1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153" spans="1:1" x14ac:dyDescent="0.25">
      <c r="A153" s="42"/>
    </row>
    <row r="154" spans="1:1" x14ac:dyDescent="0.25">
      <c r="A154" s="42"/>
    </row>
    <row r="155" spans="1:1" x14ac:dyDescent="0.25">
      <c r="A155" s="42"/>
    </row>
    <row r="156" spans="1:1" x14ac:dyDescent="0.25">
      <c r="A156" s="42"/>
    </row>
    <row r="157" spans="1:1" x14ac:dyDescent="0.25">
      <c r="A157" s="42"/>
    </row>
    <row r="158" spans="1:1" x14ac:dyDescent="0.25">
      <c r="A158" s="42"/>
    </row>
    <row r="159" spans="1:1" x14ac:dyDescent="0.25">
      <c r="A159" s="42"/>
    </row>
    <row r="160" spans="1:1" x14ac:dyDescent="0.25">
      <c r="A160" s="42"/>
    </row>
    <row r="161" spans="1:1" x14ac:dyDescent="0.25">
      <c r="A161" s="42"/>
    </row>
    <row r="162" spans="1:1" x14ac:dyDescent="0.25">
      <c r="A162" s="42"/>
    </row>
    <row r="163" spans="1:1" x14ac:dyDescent="0.25">
      <c r="A163" s="42"/>
    </row>
    <row r="164" spans="1:1" x14ac:dyDescent="0.25">
      <c r="A164" s="42"/>
    </row>
    <row r="165" spans="1:1" x14ac:dyDescent="0.25">
      <c r="A165" s="42"/>
    </row>
    <row r="166" spans="1:1" x14ac:dyDescent="0.25">
      <c r="A166" s="42"/>
    </row>
    <row r="167" spans="1:1" x14ac:dyDescent="0.25">
      <c r="A167" s="42"/>
    </row>
    <row r="168" spans="1:1" x14ac:dyDescent="0.25">
      <c r="A168" s="42"/>
    </row>
    <row r="169" spans="1:1" x14ac:dyDescent="0.25">
      <c r="A169" s="42"/>
    </row>
    <row r="170" spans="1:1" x14ac:dyDescent="0.25">
      <c r="A170" s="42"/>
    </row>
    <row r="171" spans="1:1" x14ac:dyDescent="0.25">
      <c r="A171" s="42"/>
    </row>
    <row r="172" spans="1:1" x14ac:dyDescent="0.25">
      <c r="A172" s="42"/>
    </row>
    <row r="173" spans="1:1" x14ac:dyDescent="0.25">
      <c r="A173" s="42"/>
    </row>
    <row r="174" spans="1:1" x14ac:dyDescent="0.25">
      <c r="A174" s="42"/>
    </row>
    <row r="175" spans="1:1" x14ac:dyDescent="0.25">
      <c r="A175" s="42"/>
    </row>
    <row r="176" spans="1:1" x14ac:dyDescent="0.25">
      <c r="A176" s="42"/>
    </row>
    <row r="177" spans="1:1" x14ac:dyDescent="0.25">
      <c r="A177" s="42"/>
    </row>
    <row r="178" spans="1:1" x14ac:dyDescent="0.25">
      <c r="A178" s="42"/>
    </row>
    <row r="179" spans="1:1" x14ac:dyDescent="0.25">
      <c r="A179" s="42"/>
    </row>
    <row r="180" spans="1:1" x14ac:dyDescent="0.25">
      <c r="A180" s="42"/>
    </row>
    <row r="181" spans="1:1" x14ac:dyDescent="0.25">
      <c r="A181" s="42"/>
    </row>
    <row r="182" spans="1:1" x14ac:dyDescent="0.25">
      <c r="A182" s="42"/>
    </row>
    <row r="183" spans="1:1" x14ac:dyDescent="0.25">
      <c r="A183" s="42"/>
    </row>
    <row r="184" spans="1:1" x14ac:dyDescent="0.25">
      <c r="A184" s="42"/>
    </row>
    <row r="185" spans="1:1" x14ac:dyDescent="0.25">
      <c r="A185" s="42"/>
    </row>
    <row r="186" spans="1:1" x14ac:dyDescent="0.25">
      <c r="A186" s="42"/>
    </row>
    <row r="187" spans="1:1" x14ac:dyDescent="0.25">
      <c r="A187" s="42"/>
    </row>
    <row r="188" spans="1:1" x14ac:dyDescent="0.25">
      <c r="A188" s="42"/>
    </row>
    <row r="189" spans="1:1" x14ac:dyDescent="0.25">
      <c r="A189" s="42"/>
    </row>
    <row r="190" spans="1:1" x14ac:dyDescent="0.25">
      <c r="A190" s="42"/>
    </row>
    <row r="191" spans="1:1" x14ac:dyDescent="0.25">
      <c r="A191" s="42"/>
    </row>
    <row r="192" spans="1:1" x14ac:dyDescent="0.25">
      <c r="A192" s="42"/>
    </row>
    <row r="193" spans="1:1" x14ac:dyDescent="0.25">
      <c r="A193" s="42"/>
    </row>
    <row r="194" spans="1:1" x14ac:dyDescent="0.25">
      <c r="A194" s="42"/>
    </row>
    <row r="195" spans="1:1" x14ac:dyDescent="0.25">
      <c r="A195" s="42"/>
    </row>
    <row r="196" spans="1:1" x14ac:dyDescent="0.25">
      <c r="A196" s="42"/>
    </row>
    <row r="197" spans="1:1" x14ac:dyDescent="0.25">
      <c r="A197" s="42"/>
    </row>
    <row r="198" spans="1:1" x14ac:dyDescent="0.25">
      <c r="A198" s="42"/>
    </row>
    <row r="199" spans="1:1" x14ac:dyDescent="0.25">
      <c r="A199" s="42"/>
    </row>
    <row r="200" spans="1:1" x14ac:dyDescent="0.25">
      <c r="A200" s="42"/>
    </row>
    <row r="201" spans="1:1" x14ac:dyDescent="0.25">
      <c r="A201" s="42"/>
    </row>
    <row r="202" spans="1:1" x14ac:dyDescent="0.25">
      <c r="A202" s="42"/>
    </row>
    <row r="203" spans="1:1" x14ac:dyDescent="0.25">
      <c r="A203" s="42"/>
    </row>
    <row r="204" spans="1:1" x14ac:dyDescent="0.25">
      <c r="A204" s="42"/>
    </row>
    <row r="205" spans="1:1" x14ac:dyDescent="0.25">
      <c r="A205" s="42"/>
    </row>
    <row r="206" spans="1:1" x14ac:dyDescent="0.25">
      <c r="A206" s="42"/>
    </row>
    <row r="207" spans="1:1" x14ac:dyDescent="0.25">
      <c r="A207" s="42"/>
    </row>
    <row r="208" spans="1:1" x14ac:dyDescent="0.25">
      <c r="A208" s="42"/>
    </row>
    <row r="209" spans="1:1" x14ac:dyDescent="0.25">
      <c r="A209" s="42"/>
    </row>
    <row r="210" spans="1:1" x14ac:dyDescent="0.25">
      <c r="A210" s="42"/>
    </row>
    <row r="211" spans="1:1" x14ac:dyDescent="0.25">
      <c r="A211" s="42"/>
    </row>
    <row r="212" spans="1:1" x14ac:dyDescent="0.25">
      <c r="A212" s="42"/>
    </row>
    <row r="213" spans="1:1" x14ac:dyDescent="0.25">
      <c r="A213" s="42"/>
    </row>
    <row r="214" spans="1:1" x14ac:dyDescent="0.25">
      <c r="A214" s="42"/>
    </row>
    <row r="215" spans="1:1" x14ac:dyDescent="0.25">
      <c r="A215" s="42"/>
    </row>
    <row r="216" spans="1:1" x14ac:dyDescent="0.25">
      <c r="A216" s="42"/>
    </row>
    <row r="217" spans="1:1" x14ac:dyDescent="0.25">
      <c r="A217" s="42"/>
    </row>
    <row r="218" spans="1:1" x14ac:dyDescent="0.25">
      <c r="A218" s="42"/>
    </row>
    <row r="219" spans="1:1" x14ac:dyDescent="0.25">
      <c r="A219" s="42"/>
    </row>
    <row r="220" spans="1:1" x14ac:dyDescent="0.25">
      <c r="A220" s="42"/>
    </row>
    <row r="221" spans="1:1" x14ac:dyDescent="0.25">
      <c r="A221" s="42"/>
    </row>
    <row r="222" spans="1:1" x14ac:dyDescent="0.25">
      <c r="A222" s="42"/>
    </row>
    <row r="223" spans="1:1" x14ac:dyDescent="0.25">
      <c r="A223" s="42"/>
    </row>
    <row r="224" spans="1:1" x14ac:dyDescent="0.25">
      <c r="A224" s="42"/>
    </row>
    <row r="225" spans="1:1" x14ac:dyDescent="0.25">
      <c r="A225" s="42"/>
    </row>
    <row r="226" spans="1:1" x14ac:dyDescent="0.25">
      <c r="A226" s="42"/>
    </row>
    <row r="227" spans="1:1" x14ac:dyDescent="0.25">
      <c r="A227" s="42"/>
    </row>
    <row r="228" spans="1:1" x14ac:dyDescent="0.25">
      <c r="A228" s="42"/>
    </row>
    <row r="229" spans="1:1" x14ac:dyDescent="0.25">
      <c r="A229" s="42"/>
    </row>
    <row r="230" spans="1:1" x14ac:dyDescent="0.25">
      <c r="A230" s="42"/>
    </row>
    <row r="231" spans="1:1" x14ac:dyDescent="0.25">
      <c r="A231" s="42"/>
    </row>
    <row r="232" spans="1:1" x14ac:dyDescent="0.25">
      <c r="A232" s="42"/>
    </row>
    <row r="233" spans="1:1" x14ac:dyDescent="0.25">
      <c r="A233" s="42"/>
    </row>
    <row r="234" spans="1:1" x14ac:dyDescent="0.25">
      <c r="A234" s="42"/>
    </row>
    <row r="235" spans="1:1" x14ac:dyDescent="0.25">
      <c r="A235" s="42"/>
    </row>
    <row r="236" spans="1:1" x14ac:dyDescent="0.25">
      <c r="A236" s="42"/>
    </row>
    <row r="237" spans="1:1" x14ac:dyDescent="0.25">
      <c r="A237" s="42"/>
    </row>
    <row r="238" spans="1:1" x14ac:dyDescent="0.25">
      <c r="A238" s="42"/>
    </row>
    <row r="239" spans="1:1" x14ac:dyDescent="0.25">
      <c r="A239" s="42"/>
    </row>
    <row r="240" spans="1:1" x14ac:dyDescent="0.25">
      <c r="A240" s="42"/>
    </row>
    <row r="241" spans="1:1" x14ac:dyDescent="0.25">
      <c r="A241" s="42"/>
    </row>
    <row r="242" spans="1:1" x14ac:dyDescent="0.25">
      <c r="A242" s="42"/>
    </row>
    <row r="243" spans="1:1" x14ac:dyDescent="0.25">
      <c r="A243" s="42"/>
    </row>
    <row r="244" spans="1:1" x14ac:dyDescent="0.25">
      <c r="A244" s="42"/>
    </row>
    <row r="245" spans="1:1" x14ac:dyDescent="0.25">
      <c r="A245" s="42"/>
    </row>
    <row r="246" spans="1:1" x14ac:dyDescent="0.25">
      <c r="A246" s="42"/>
    </row>
    <row r="247" spans="1:1" x14ac:dyDescent="0.25">
      <c r="A247" s="42"/>
    </row>
    <row r="248" spans="1:1" x14ac:dyDescent="0.25">
      <c r="A248" s="42"/>
    </row>
    <row r="249" spans="1:1" x14ac:dyDescent="0.25">
      <c r="A249" s="42"/>
    </row>
    <row r="250" spans="1:1" x14ac:dyDescent="0.25">
      <c r="A250" s="42"/>
    </row>
    <row r="251" spans="1:1" x14ac:dyDescent="0.25">
      <c r="A251" s="42"/>
    </row>
    <row r="252" spans="1:1" x14ac:dyDescent="0.25">
      <c r="A252" s="42"/>
    </row>
    <row r="253" spans="1:1" x14ac:dyDescent="0.25">
      <c r="A253" s="42"/>
    </row>
    <row r="254" spans="1:1" x14ac:dyDescent="0.25">
      <c r="A254" s="42"/>
    </row>
    <row r="255" spans="1:1" x14ac:dyDescent="0.25">
      <c r="A255" s="42"/>
    </row>
    <row r="256" spans="1:1" x14ac:dyDescent="0.25">
      <c r="A256" s="42"/>
    </row>
    <row r="257" spans="1:1" x14ac:dyDescent="0.25">
      <c r="A257" s="42"/>
    </row>
    <row r="258" spans="1:1" x14ac:dyDescent="0.25">
      <c r="A258" s="42"/>
    </row>
    <row r="259" spans="1:1" x14ac:dyDescent="0.25">
      <c r="A259" s="42"/>
    </row>
    <row r="260" spans="1:1" x14ac:dyDescent="0.25">
      <c r="A260" s="42"/>
    </row>
    <row r="261" spans="1:1" x14ac:dyDescent="0.25">
      <c r="A261" s="42"/>
    </row>
    <row r="262" spans="1:1" x14ac:dyDescent="0.25">
      <c r="A262" s="42"/>
    </row>
    <row r="263" spans="1:1" x14ac:dyDescent="0.25">
      <c r="A263" s="42"/>
    </row>
    <row r="264" spans="1:1" x14ac:dyDescent="0.25">
      <c r="A264" s="42"/>
    </row>
    <row r="265" spans="1:1" x14ac:dyDescent="0.25">
      <c r="A265" s="42"/>
    </row>
    <row r="266" spans="1:1" x14ac:dyDescent="0.25">
      <c r="A266" s="42"/>
    </row>
    <row r="267" spans="1:1" x14ac:dyDescent="0.25">
      <c r="A267" s="42"/>
    </row>
    <row r="268" spans="1:1" x14ac:dyDescent="0.25">
      <c r="A268" s="42"/>
    </row>
    <row r="269" spans="1:1" x14ac:dyDescent="0.25">
      <c r="A269" s="42"/>
    </row>
    <row r="270" spans="1:1" x14ac:dyDescent="0.25">
      <c r="A270" s="42"/>
    </row>
    <row r="271" spans="1:1" x14ac:dyDescent="0.25">
      <c r="A271" s="42"/>
    </row>
    <row r="272" spans="1:1" x14ac:dyDescent="0.25">
      <c r="A272" s="42"/>
    </row>
    <row r="273" spans="1:1" x14ac:dyDescent="0.25">
      <c r="A273" s="42"/>
    </row>
    <row r="274" spans="1:1" x14ac:dyDescent="0.25">
      <c r="A274" s="42"/>
    </row>
    <row r="275" spans="1:1" x14ac:dyDescent="0.25">
      <c r="A275" s="42"/>
    </row>
    <row r="276" spans="1:1" x14ac:dyDescent="0.25">
      <c r="A276" s="42"/>
    </row>
    <row r="277" spans="1:1" x14ac:dyDescent="0.25">
      <c r="A277" s="42"/>
    </row>
    <row r="278" spans="1:1" x14ac:dyDescent="0.25">
      <c r="A278" s="42"/>
    </row>
    <row r="279" spans="1:1" x14ac:dyDescent="0.25">
      <c r="A279" s="42"/>
    </row>
    <row r="280" spans="1:1" x14ac:dyDescent="0.25">
      <c r="A280" s="42"/>
    </row>
    <row r="281" spans="1:1" x14ac:dyDescent="0.25">
      <c r="A281" s="42"/>
    </row>
    <row r="282" spans="1:1" x14ac:dyDescent="0.25">
      <c r="A282" s="42"/>
    </row>
    <row r="283" spans="1:1" x14ac:dyDescent="0.25">
      <c r="A283" s="42"/>
    </row>
    <row r="284" spans="1:1" x14ac:dyDescent="0.25">
      <c r="A284" s="42"/>
    </row>
    <row r="285" spans="1:1" x14ac:dyDescent="0.25">
      <c r="A285" s="42"/>
    </row>
    <row r="286" spans="1:1" x14ac:dyDescent="0.25">
      <c r="A286" s="42"/>
    </row>
    <row r="287" spans="1:1" x14ac:dyDescent="0.25">
      <c r="A287" s="42"/>
    </row>
    <row r="288" spans="1:1" x14ac:dyDescent="0.25">
      <c r="A288" s="42"/>
    </row>
  </sheetData>
  <mergeCells count="79">
    <mergeCell ref="F76:G76"/>
    <mergeCell ref="F77:G77"/>
    <mergeCell ref="A54:G54"/>
    <mergeCell ref="A47:G47"/>
    <mergeCell ref="A64:G64"/>
    <mergeCell ref="F71:G71"/>
    <mergeCell ref="F72:G72"/>
    <mergeCell ref="F73:G73"/>
    <mergeCell ref="F74:G74"/>
    <mergeCell ref="F75:G75"/>
    <mergeCell ref="F66:G66"/>
    <mergeCell ref="F67:G67"/>
    <mergeCell ref="F68:G68"/>
    <mergeCell ref="F69:G69"/>
    <mergeCell ref="F70:G70"/>
    <mergeCell ref="F60:G60"/>
    <mergeCell ref="F65:G65"/>
    <mergeCell ref="F55:G55"/>
    <mergeCell ref="F56:G56"/>
    <mergeCell ref="F57:G57"/>
    <mergeCell ref="F58:G58"/>
    <mergeCell ref="F59:G59"/>
    <mergeCell ref="F52:G52"/>
    <mergeCell ref="F53:G53"/>
    <mergeCell ref="F61:G61"/>
    <mergeCell ref="F62:G62"/>
    <mergeCell ref="F63:G63"/>
    <mergeCell ref="F46:G46"/>
    <mergeCell ref="F48:G48"/>
    <mergeCell ref="F49:G49"/>
    <mergeCell ref="F50:G50"/>
    <mergeCell ref="F51:G51"/>
    <mergeCell ref="F41:G41"/>
    <mergeCell ref="F42:G42"/>
    <mergeCell ref="F43:G43"/>
    <mergeCell ref="F44:G44"/>
    <mergeCell ref="F45:G45"/>
    <mergeCell ref="E24:G24"/>
    <mergeCell ref="A25:A26"/>
    <mergeCell ref="B25:B26"/>
    <mergeCell ref="C25:C26"/>
    <mergeCell ref="F40:G40"/>
    <mergeCell ref="D1:G1"/>
    <mergeCell ref="D4:G4"/>
    <mergeCell ref="B11:E11"/>
    <mergeCell ref="D25:G25"/>
    <mergeCell ref="F26:G26"/>
    <mergeCell ref="B12:E12"/>
    <mergeCell ref="B13:E13"/>
    <mergeCell ref="B14:E14"/>
    <mergeCell ref="B15:E15"/>
    <mergeCell ref="B16:E16"/>
    <mergeCell ref="B17:E17"/>
    <mergeCell ref="A19:F19"/>
    <mergeCell ref="B7:C7"/>
    <mergeCell ref="B8:E8"/>
    <mergeCell ref="B9:E9"/>
    <mergeCell ref="B10:E10"/>
    <mergeCell ref="D2:G2"/>
    <mergeCell ref="D3:G3"/>
    <mergeCell ref="D5:G5"/>
    <mergeCell ref="A21:F21"/>
    <mergeCell ref="A22:F22"/>
    <mergeCell ref="A23:F23"/>
    <mergeCell ref="E80:F80"/>
    <mergeCell ref="E79:F79"/>
    <mergeCell ref="A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27:G27"/>
    <mergeCell ref="A28:G28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2023-02-24T11:07:11Z</cp:lastPrinted>
  <dcterms:created xsi:type="dcterms:W3CDTF">2019-02-20T14:20:10Z</dcterms:created>
  <dcterms:modified xsi:type="dcterms:W3CDTF">2023-03-17T09:09:06Z</dcterms:modified>
</cp:coreProperties>
</file>