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зразок'!$27:$29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C72" i="1"/>
  <c r="D55" i="1"/>
  <c r="E55" i="1"/>
  <c r="F68" i="1"/>
  <c r="F69" i="1"/>
  <c r="F70" i="1"/>
  <c r="F71" i="1"/>
  <c r="F73" i="1"/>
  <c r="F74" i="1"/>
  <c r="F75" i="1"/>
  <c r="F76" i="1"/>
  <c r="F61" i="1"/>
  <c r="F62" i="1"/>
  <c r="F63" i="1"/>
  <c r="F64" i="1"/>
  <c r="F65" i="1"/>
  <c r="F60" i="1"/>
  <c r="F58" i="1"/>
  <c r="F51" i="1"/>
  <c r="F52" i="1"/>
  <c r="F53" i="1"/>
  <c r="F54" i="1"/>
  <c r="F50" i="1"/>
  <c r="F47" i="1"/>
  <c r="F48" i="1"/>
  <c r="F39" i="1"/>
  <c r="F40" i="1"/>
  <c r="F41" i="1"/>
  <c r="F42" i="1"/>
  <c r="F44" i="1"/>
  <c r="F45" i="1"/>
  <c r="F46" i="1"/>
  <c r="F38" i="1"/>
  <c r="F33" i="1"/>
  <c r="F34" i="1"/>
  <c r="F35" i="1"/>
  <c r="F32" i="1"/>
  <c r="E36" i="1" l="1"/>
  <c r="D36" i="1"/>
  <c r="C36" i="1"/>
  <c r="F36" i="1" l="1"/>
  <c r="C60" i="1"/>
  <c r="C75" i="1" l="1"/>
  <c r="C74" i="1"/>
  <c r="C73" i="1"/>
  <c r="D72" i="1"/>
  <c r="C71" i="1"/>
  <c r="C69" i="1"/>
  <c r="C68" i="1"/>
  <c r="E67" i="1"/>
  <c r="D67" i="1"/>
  <c r="F67" i="1" s="1"/>
  <c r="C65" i="1"/>
  <c r="C64" i="1"/>
  <c r="C63" i="1"/>
  <c r="C62" i="1"/>
  <c r="E59" i="1"/>
  <c r="D59" i="1"/>
  <c r="F59" i="1" s="1"/>
  <c r="C58" i="1"/>
  <c r="E57" i="1"/>
  <c r="D57" i="1"/>
  <c r="F55" i="1"/>
  <c r="E43" i="1"/>
  <c r="D43" i="1"/>
  <c r="F72" i="1" l="1"/>
  <c r="F43" i="1"/>
  <c r="F57" i="1"/>
  <c r="C57" i="1" s="1"/>
  <c r="C77" i="1" s="1"/>
  <c r="D77" i="1"/>
  <c r="E77" i="1"/>
  <c r="E78" i="1"/>
  <c r="C59" i="1"/>
  <c r="C43" i="1"/>
  <c r="D78" i="1"/>
  <c r="F78" i="1" l="1"/>
  <c r="F77" i="1"/>
  <c r="E79" i="1"/>
  <c r="C55" i="1"/>
  <c r="C78" i="1" s="1"/>
</calcChain>
</file>

<file path=xl/sharedStrings.xml><?xml version="1.0" encoding="utf-8"?>
<sst xmlns="http://schemas.openxmlformats.org/spreadsheetml/2006/main" count="110" uniqueCount="98">
  <si>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</si>
  <si>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</si>
  <si>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</si>
  <si>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</si>
  <si>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</si>
  <si>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</si>
  <si>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</si>
  <si>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</si>
  <si>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</si>
  <si>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</si>
  <si>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</si>
  <si>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</si>
  <si>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</si>
  <si>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</si>
  <si>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</si>
  <si>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</si>
  <si>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</si>
  <si>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</si>
  <si>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</si>
  <si>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</si>
  <si>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</si>
  <si>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</si>
  <si>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</si>
  <si>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</si>
  <si>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</si>
  <si>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</si>
  <si>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</si>
  <si>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</si>
  <si>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</si>
  <si>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</si>
  <si>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</si>
  <si>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</si>
  <si>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</si>
  <si>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</si>
  <si>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</si>
  <si>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</si>
  <si>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</si>
  <si>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</si>
  <si>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</si>
  <si>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</si>
  <si>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</si>
  <si>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</si>
  <si>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</si>
  <si>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</si>
  <si>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</si>
  <si>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</si>
  <si>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</si>
  <si>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</si>
  <si>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</si>
  <si>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</si>
  <si>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</si>
  <si>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</si>
  <si>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</si>
  <si>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</si>
  <si>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</si>
  <si>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</si>
  <si>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</si>
  <si>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</si>
  <si>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</si>
  <si>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</si>
  <si>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</si>
  <si>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</si>
  <si>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Усього доходів</t>
  </si>
  <si>
    <t>Усього витрат</t>
  </si>
  <si>
    <t>Нерозподілені доходи</t>
  </si>
  <si>
    <t xml:space="preserve">     (посада)</t>
  </si>
  <si>
    <t>Керівник    ___________________</t>
  </si>
  <si>
    <t>VI.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</si>
  <si>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</si>
  <si>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</si>
  <si>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</si>
  <si>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</si>
  <si>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</si>
  <si>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</si>
  <si>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</si>
  <si>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</si>
  <si>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( ім'я, прізвище)    </t>
  </si>
  <si>
    <t>____________________________________________________________________</t>
  </si>
  <si>
    <t>КП "Ананьївське міське бюро технічної інвентаризації Ананьївської міської ради"</t>
  </si>
  <si>
    <t>Комунальне підприємство</t>
  </si>
  <si>
    <t>Ананьїв</t>
  </si>
  <si>
    <t>Міська рада</t>
  </si>
  <si>
    <t>Діяльність у сфері інжин.,геодез.,надання посл.</t>
  </si>
  <si>
    <t>комунальна</t>
  </si>
  <si>
    <t>вул. Незалежності, №20, м. Ананьїв</t>
  </si>
  <si>
    <t>0486323329</t>
  </si>
  <si>
    <t>Козачинська Наталя Михайлівна</t>
  </si>
  <si>
    <t>71.12</t>
  </si>
  <si>
    <t>Наталя КОЗАЧИНСЬКА</t>
  </si>
  <si>
    <t>ЗА                РІК               2022  року</t>
  </si>
  <si>
    <t>Інші витрати (податок на прибуток 18%)</t>
  </si>
  <si>
    <r>
      <rPr>
        <b/>
        <sz val="12"/>
        <rFont val="Times New Roman"/>
        <family val="1"/>
        <charset val="204"/>
      </rPr>
      <t xml:space="preserve">"ЗАТВЕРДЖЕННО"   </t>
    </r>
    <r>
      <rPr>
        <sz val="12"/>
        <rFont val="Times New Roman"/>
        <family val="1"/>
        <charset val="204"/>
      </rPr>
      <t xml:space="preserve">                                                     </t>
    </r>
  </si>
  <si>
    <t>рішення Ананьївської міської ради</t>
  </si>
  <si>
    <t xml:space="preserve">рішення сесії </t>
  </si>
  <si>
    <t>Ананьївської міської ради</t>
  </si>
  <si>
    <t>2023 року</t>
  </si>
  <si>
    <t>від 27січня</t>
  </si>
  <si>
    <t>№739-VІІІ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</si>
</sst>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96"/>
  <sheetViews>
    <sheetView tabSelected="1" view="pageBreakPreview" zoomScale="85" zoomScaleNormal="75" zoomScaleSheetLayoutView="85" workbookViewId="0">
      <selection activeCell="F8" sqref="F8"/>
    </sheetView>
  </sheetViews>
  <sheetFormatPr defaultColWidth="9.109375" defaultRowHeight="18" x14ac:dyDescent="0.25"/>
  <cols>
    <col min="1" max="1" width="39.6640625" style="1" customWidth="1"/>
    <col min="2" max="2" width="8.33203125" style="2" customWidth="1"/>
    <col min="3" max="3" width="17.33203125" style="1" customWidth="1"/>
    <col min="4" max="4" width="8.109375" style="1" customWidth="1"/>
    <col min="5" max="5" width="11.109375" style="1" hidden="1" customWidth="1"/>
    <col min="6" max="6" width="13.109375" style="1" customWidth="1"/>
    <col min="7" max="7" width="14.33203125" style="1" customWidth="1"/>
    <col min="8" max="8" width="13.109375" style="1" customWidth="1"/>
    <col min="9" max="9" width="5" style="1" customWidth="1"/>
    <col min="10" max="16384" width="9.109375" style="1"/>
  </cols>
  <sheetData>
    <row r="1" spans="1:7" ht="31.5" customHeight="1" x14ac:dyDescent="0.25">
      <c r="E1" s="62" t="s">
        <v>91</v>
      </c>
      <c r="F1" s="62"/>
      <c r="G1" s="62"/>
    </row>
    <row r="2" spans="1:7" x14ac:dyDescent="0.25">
      <c r="E2" s="1" t="s">
        <v>92</v>
      </c>
      <c r="F2" s="1" t="s">
        <v>93</v>
      </c>
    </row>
    <row r="3" spans="1:7" ht="20.25" customHeight="1" x14ac:dyDescent="0.25">
      <c r="E3" s="84" t="s">
        <v>94</v>
      </c>
      <c r="F3" s="85"/>
      <c r="G3" s="85"/>
    </row>
    <row r="4" spans="1:7" ht="23.25" customHeight="1" x14ac:dyDescent="0.25">
      <c r="D4" s="57"/>
      <c r="E4" s="57"/>
      <c r="F4" s="60" t="s">
        <v>96</v>
      </c>
      <c r="G4" s="61" t="s">
        <v>95</v>
      </c>
    </row>
    <row r="5" spans="1:7" ht="29.25" hidden="1" customHeight="1" x14ac:dyDescent="0.25">
      <c r="D5" s="55"/>
      <c r="E5" s="82" t="s">
        <v>77</v>
      </c>
      <c r="F5" s="82"/>
      <c r="G5" s="82"/>
    </row>
    <row r="6" spans="1:7" ht="15" hidden="1" customHeight="1" x14ac:dyDescent="0.25">
      <c r="D6" s="55"/>
      <c r="E6" s="82"/>
      <c r="F6" s="82"/>
      <c r="G6" s="82"/>
    </row>
    <row r="7" spans="1:7" ht="15" hidden="1" customHeight="1" x14ac:dyDescent="0.25">
      <c r="D7" s="55"/>
      <c r="E7" s="83"/>
      <c r="F7" s="83"/>
      <c r="G7" s="83"/>
    </row>
    <row r="8" spans="1:7" x14ac:dyDescent="0.25">
      <c r="F8" s="1" t="s">
        <v>97</v>
      </c>
    </row>
    <row r="9" spans="1:7" x14ac:dyDescent="0.25">
      <c r="B9" s="88"/>
      <c r="C9" s="88"/>
      <c r="F9" s="3" t="s">
        <v>0</v>
      </c>
      <c r="G9" s="4"/>
    </row>
    <row r="10" spans="1:7" ht="38.25" customHeight="1" x14ac:dyDescent="0.25">
      <c r="A10" s="5" t="s">
        <v>1</v>
      </c>
      <c r="B10" s="68" t="s">
        <v>78</v>
      </c>
      <c r="C10" s="68"/>
      <c r="D10" s="68"/>
      <c r="E10" s="69"/>
      <c r="F10" s="6" t="s">
        <v>2</v>
      </c>
      <c r="G10" s="47">
        <v>41525827</v>
      </c>
    </row>
    <row r="11" spans="1:7" x14ac:dyDescent="0.25">
      <c r="A11" s="5" t="s">
        <v>3</v>
      </c>
      <c r="B11" s="68" t="s">
        <v>79</v>
      </c>
      <c r="C11" s="68"/>
      <c r="D11" s="68"/>
      <c r="E11" s="69"/>
      <c r="F11" s="6" t="s">
        <v>4</v>
      </c>
      <c r="G11" s="25">
        <v>150</v>
      </c>
    </row>
    <row r="12" spans="1:7" x14ac:dyDescent="0.25">
      <c r="A12" s="5" t="s">
        <v>5</v>
      </c>
      <c r="B12" s="68" t="s">
        <v>80</v>
      </c>
      <c r="C12" s="68"/>
      <c r="D12" s="68"/>
      <c r="E12" s="69"/>
      <c r="F12" s="6" t="s">
        <v>6</v>
      </c>
      <c r="G12" s="46">
        <v>5120210100</v>
      </c>
    </row>
    <row r="13" spans="1:7" x14ac:dyDescent="0.25">
      <c r="A13" s="5" t="s">
        <v>7</v>
      </c>
      <c r="B13" s="68" t="s">
        <v>81</v>
      </c>
      <c r="C13" s="68"/>
      <c r="D13" s="68"/>
      <c r="E13" s="69"/>
      <c r="F13" s="6" t="s">
        <v>8</v>
      </c>
      <c r="G13" s="25"/>
    </row>
    <row r="14" spans="1:7" x14ac:dyDescent="0.25">
      <c r="A14" s="5" t="s">
        <v>9</v>
      </c>
      <c r="B14" s="68"/>
      <c r="C14" s="68"/>
      <c r="D14" s="68"/>
      <c r="E14" s="69"/>
      <c r="F14" s="6" t="s">
        <v>10</v>
      </c>
      <c r="G14" s="25"/>
    </row>
    <row r="15" spans="1:7" ht="27.75" customHeight="1" x14ac:dyDescent="0.25">
      <c r="A15" s="5" t="s">
        <v>11</v>
      </c>
      <c r="B15" s="68" t="s">
        <v>82</v>
      </c>
      <c r="C15" s="68"/>
      <c r="D15" s="68"/>
      <c r="E15" s="69"/>
      <c r="F15" s="6" t="s">
        <v>12</v>
      </c>
      <c r="G15" s="25" t="s">
        <v>87</v>
      </c>
    </row>
    <row r="16" spans="1:7" x14ac:dyDescent="0.25">
      <c r="A16" s="5" t="s">
        <v>13</v>
      </c>
      <c r="B16" s="68" t="s">
        <v>83</v>
      </c>
      <c r="C16" s="68"/>
      <c r="D16" s="68"/>
      <c r="E16" s="69"/>
      <c r="F16" s="7"/>
    </row>
    <row r="17" spans="1:7" ht="24.75" customHeight="1" x14ac:dyDescent="0.25">
      <c r="A17" s="5" t="s">
        <v>14</v>
      </c>
      <c r="B17" s="68" t="s">
        <v>84</v>
      </c>
      <c r="C17" s="68"/>
      <c r="D17" s="68"/>
      <c r="E17" s="69"/>
      <c r="F17" s="8"/>
    </row>
    <row r="18" spans="1:7" x14ac:dyDescent="0.25">
      <c r="A18" s="5" t="s">
        <v>15</v>
      </c>
      <c r="B18" s="79" t="s">
        <v>85</v>
      </c>
      <c r="C18" s="79"/>
      <c r="D18" s="79"/>
      <c r="E18" s="80"/>
      <c r="F18" s="9"/>
    </row>
    <row r="19" spans="1:7" x14ac:dyDescent="0.25">
      <c r="A19" s="5" t="s">
        <v>16</v>
      </c>
      <c r="B19" s="68" t="s">
        <v>86</v>
      </c>
      <c r="C19" s="68"/>
      <c r="D19" s="68"/>
      <c r="E19" s="69"/>
      <c r="F19" s="8"/>
    </row>
    <row r="20" spans="1:7" x14ac:dyDescent="0.25">
      <c r="A20" s="10"/>
      <c r="B20" s="11"/>
      <c r="C20" s="11"/>
      <c r="D20" s="11"/>
      <c r="E20" s="12"/>
      <c r="F20" s="8"/>
    </row>
    <row r="21" spans="1:7" x14ac:dyDescent="0.25">
      <c r="A21" s="70" t="s">
        <v>17</v>
      </c>
      <c r="B21" s="70"/>
      <c r="C21" s="70"/>
      <c r="D21" s="70"/>
      <c r="E21" s="70"/>
      <c r="F21" s="70"/>
    </row>
    <row r="22" spans="1:7" ht="3" customHeight="1" x14ac:dyDescent="0.25"/>
    <row r="23" spans="1:7" x14ac:dyDescent="0.25">
      <c r="A23" s="70" t="s">
        <v>18</v>
      </c>
      <c r="B23" s="70"/>
      <c r="C23" s="70"/>
      <c r="D23" s="70"/>
      <c r="E23" s="70"/>
      <c r="F23" s="70"/>
    </row>
    <row r="24" spans="1:7" x14ac:dyDescent="0.25">
      <c r="A24" s="86" t="s">
        <v>89</v>
      </c>
      <c r="B24" s="86"/>
      <c r="C24" s="86"/>
      <c r="D24" s="86"/>
      <c r="E24" s="86"/>
      <c r="F24" s="86"/>
    </row>
    <row r="25" spans="1:7" x14ac:dyDescent="0.25">
      <c r="A25" s="87" t="s">
        <v>19</v>
      </c>
      <c r="B25" s="87"/>
      <c r="C25" s="87"/>
      <c r="D25" s="87"/>
      <c r="E25" s="87"/>
      <c r="F25" s="87"/>
    </row>
    <row r="26" spans="1:7" ht="12.75" customHeight="1" x14ac:dyDescent="0.25">
      <c r="A26" s="13"/>
      <c r="B26" s="14"/>
      <c r="C26" s="13"/>
      <c r="D26" s="13"/>
      <c r="E26" s="92" t="s">
        <v>20</v>
      </c>
      <c r="F26" s="92"/>
      <c r="G26" s="93"/>
    </row>
    <row r="27" spans="1:7" ht="24.75" customHeight="1" x14ac:dyDescent="0.25">
      <c r="A27" s="71" t="s">
        <v>21</v>
      </c>
      <c r="B27" s="72" t="s">
        <v>22</v>
      </c>
      <c r="C27" s="73" t="s">
        <v>23</v>
      </c>
      <c r="D27" s="89" t="s">
        <v>24</v>
      </c>
      <c r="E27" s="90"/>
      <c r="F27" s="90"/>
      <c r="G27" s="91"/>
    </row>
    <row r="28" spans="1:7" ht="48" customHeight="1" x14ac:dyDescent="0.25">
      <c r="A28" s="71"/>
      <c r="B28" s="72"/>
      <c r="C28" s="74"/>
      <c r="D28" s="15" t="s">
        <v>25</v>
      </c>
      <c r="E28" s="15" t="s">
        <v>26</v>
      </c>
      <c r="F28" s="75" t="s">
        <v>27</v>
      </c>
      <c r="G28" s="76"/>
    </row>
    <row r="29" spans="1:7" ht="18" customHeight="1" x14ac:dyDescent="0.25">
      <c r="A29" s="3">
        <v>1</v>
      </c>
      <c r="B29" s="16">
        <v>2</v>
      </c>
      <c r="C29" s="16">
        <v>5</v>
      </c>
      <c r="D29" s="16">
        <v>6</v>
      </c>
      <c r="E29" s="16">
        <v>7</v>
      </c>
      <c r="F29" s="75">
        <v>8</v>
      </c>
      <c r="G29" s="76"/>
    </row>
    <row r="30" spans="1:7" ht="18" customHeight="1" x14ac:dyDescent="0.25">
      <c r="A30" s="77" t="s">
        <v>28</v>
      </c>
      <c r="B30" s="77"/>
      <c r="C30" s="77"/>
      <c r="D30" s="77"/>
      <c r="E30" s="77"/>
      <c r="F30" s="77"/>
      <c r="G30" s="78"/>
    </row>
    <row r="31" spans="1:7" s="17" customFormat="1" ht="20.100000000000001" customHeight="1" x14ac:dyDescent="0.25">
      <c r="A31" s="77" t="s">
        <v>29</v>
      </c>
      <c r="B31" s="77"/>
      <c r="C31" s="77"/>
      <c r="D31" s="77"/>
      <c r="E31" s="77"/>
      <c r="F31" s="77"/>
      <c r="G31" s="78"/>
    </row>
    <row r="32" spans="1:7" s="17" customFormat="1" ht="31.2" x14ac:dyDescent="0.25">
      <c r="A32" s="18" t="s">
        <v>30</v>
      </c>
      <c r="B32" s="19">
        <v>100</v>
      </c>
      <c r="C32" s="20">
        <v>630</v>
      </c>
      <c r="D32" s="48">
        <v>630</v>
      </c>
      <c r="E32" s="20">
        <v>425.5</v>
      </c>
      <c r="F32" s="63">
        <f>IF(D32=0,0,E32/D32*100)</f>
        <v>67.539682539682545</v>
      </c>
      <c r="G32" s="64"/>
    </row>
    <row r="33" spans="1:7" s="17" customFormat="1" ht="17.399999999999999" x14ac:dyDescent="0.25">
      <c r="A33" s="18" t="s">
        <v>31</v>
      </c>
      <c r="B33" s="19">
        <v>110</v>
      </c>
      <c r="C33" s="20"/>
      <c r="D33" s="48"/>
      <c r="E33" s="20"/>
      <c r="F33" s="63">
        <f t="shared" ref="F33:F36" si="0">IF(D33=0,0,E33/D33*100)</f>
        <v>0</v>
      </c>
      <c r="G33" s="64"/>
    </row>
    <row r="34" spans="1:7" s="17" customFormat="1" ht="19.5" customHeight="1" x14ac:dyDescent="0.25">
      <c r="A34" s="18" t="s">
        <v>32</v>
      </c>
      <c r="B34" s="21">
        <v>120</v>
      </c>
      <c r="C34" s="20"/>
      <c r="D34" s="48"/>
      <c r="E34" s="20"/>
      <c r="F34" s="63">
        <f t="shared" si="0"/>
        <v>0</v>
      </c>
      <c r="G34" s="64"/>
    </row>
    <row r="35" spans="1:7" s="17" customFormat="1" ht="20.25" customHeight="1" x14ac:dyDescent="0.25">
      <c r="A35" s="18" t="s">
        <v>33</v>
      </c>
      <c r="B35" s="21">
        <v>130</v>
      </c>
      <c r="C35" s="20"/>
      <c r="D35" s="48"/>
      <c r="E35" s="20"/>
      <c r="F35" s="63">
        <f t="shared" si="0"/>
        <v>0</v>
      </c>
      <c r="G35" s="64"/>
    </row>
    <row r="36" spans="1:7" ht="30.75" customHeight="1" x14ac:dyDescent="0.25">
      <c r="A36" s="22" t="s">
        <v>34</v>
      </c>
      <c r="B36" s="19">
        <v>140</v>
      </c>
      <c r="C36" s="20">
        <f>SUM(C38:C42)</f>
        <v>600</v>
      </c>
      <c r="D36" s="20">
        <f>SUM(D38:D42)</f>
        <v>600</v>
      </c>
      <c r="E36" s="20">
        <f>SUM(E38:E42)</f>
        <v>419.90000000000003</v>
      </c>
      <c r="F36" s="63">
        <f t="shared" si="0"/>
        <v>69.983333333333348</v>
      </c>
      <c r="G36" s="64"/>
    </row>
    <row r="37" spans="1:7" ht="18.75" customHeight="1" x14ac:dyDescent="0.25">
      <c r="A37" s="18" t="s">
        <v>35</v>
      </c>
      <c r="B37" s="19"/>
      <c r="C37" s="44"/>
      <c r="D37" s="20"/>
      <c r="E37" s="20"/>
      <c r="F37" s="63"/>
      <c r="G37" s="64"/>
    </row>
    <row r="38" spans="1:7" s="24" customFormat="1" ht="20.100000000000001" customHeight="1" x14ac:dyDescent="0.25">
      <c r="A38" s="18" t="s">
        <v>36</v>
      </c>
      <c r="B38" s="23">
        <v>141</v>
      </c>
      <c r="C38" s="44">
        <v>27.6</v>
      </c>
      <c r="D38" s="44">
        <v>27.6</v>
      </c>
      <c r="E38" s="20">
        <v>27.6</v>
      </c>
      <c r="F38" s="63">
        <f t="shared" ref="F38" si="1">IF(D38=0,0,E38/D38*100)</f>
        <v>100</v>
      </c>
      <c r="G38" s="64"/>
    </row>
    <row r="39" spans="1:7" s="24" customFormat="1" ht="20.100000000000001" customHeight="1" x14ac:dyDescent="0.25">
      <c r="A39" s="18" t="s">
        <v>37</v>
      </c>
      <c r="B39" s="23">
        <v>142</v>
      </c>
      <c r="C39" s="44">
        <v>387.8</v>
      </c>
      <c r="D39" s="44">
        <v>387.8</v>
      </c>
      <c r="E39" s="20">
        <v>245.2</v>
      </c>
      <c r="F39" s="63">
        <f t="shared" ref="F39:F47" si="2">IF(D39=0,0,E39/D39*100)</f>
        <v>63.2284682826199</v>
      </c>
      <c r="G39" s="64"/>
    </row>
    <row r="40" spans="1:7" s="24" customFormat="1" ht="20.100000000000001" customHeight="1" x14ac:dyDescent="0.25">
      <c r="A40" s="18" t="s">
        <v>38</v>
      </c>
      <c r="B40" s="23">
        <v>143</v>
      </c>
      <c r="C40" s="44">
        <v>89</v>
      </c>
      <c r="D40" s="44">
        <v>89</v>
      </c>
      <c r="E40" s="20">
        <v>58.6</v>
      </c>
      <c r="F40" s="63">
        <f t="shared" si="2"/>
        <v>65.842696629213478</v>
      </c>
      <c r="G40" s="64"/>
    </row>
    <row r="41" spans="1:7" s="24" customFormat="1" ht="20.100000000000001" customHeight="1" x14ac:dyDescent="0.25">
      <c r="A41" s="18" t="s">
        <v>39</v>
      </c>
      <c r="B41" s="23">
        <v>144</v>
      </c>
      <c r="C41" s="44">
        <v>26.6</v>
      </c>
      <c r="D41" s="44">
        <v>26.6</v>
      </c>
      <c r="E41" s="20">
        <v>26.6</v>
      </c>
      <c r="F41" s="63">
        <f t="shared" si="2"/>
        <v>100</v>
      </c>
      <c r="G41" s="64"/>
    </row>
    <row r="42" spans="1:7" s="24" customFormat="1" ht="31.5" customHeight="1" x14ac:dyDescent="0.25">
      <c r="A42" s="18" t="s">
        <v>40</v>
      </c>
      <c r="B42" s="23">
        <v>145</v>
      </c>
      <c r="C42" s="44">
        <v>69</v>
      </c>
      <c r="D42" s="44">
        <v>69</v>
      </c>
      <c r="E42" s="20">
        <v>61.9</v>
      </c>
      <c r="F42" s="63">
        <f t="shared" si="2"/>
        <v>89.710144927536234</v>
      </c>
      <c r="G42" s="64"/>
    </row>
    <row r="43" spans="1:7" ht="30.75" customHeight="1" x14ac:dyDescent="0.25">
      <c r="A43" s="22" t="s">
        <v>41</v>
      </c>
      <c r="B43" s="19">
        <v>150</v>
      </c>
      <c r="C43" s="44">
        <f>SUM(C44:C48)</f>
        <v>0</v>
      </c>
      <c r="D43" s="20">
        <f>SUM(D44:D48)</f>
        <v>0</v>
      </c>
      <c r="E43" s="20">
        <f>SUM(E44:E48)</f>
        <v>0</v>
      </c>
      <c r="F43" s="63">
        <f t="shared" si="2"/>
        <v>0</v>
      </c>
      <c r="G43" s="64"/>
    </row>
    <row r="44" spans="1:7" ht="20.100000000000001" customHeight="1" x14ac:dyDescent="0.25">
      <c r="A44" s="18" t="s">
        <v>36</v>
      </c>
      <c r="B44" s="21">
        <v>151</v>
      </c>
      <c r="C44" s="20"/>
      <c r="D44" s="48"/>
      <c r="E44" s="20"/>
      <c r="F44" s="63">
        <f t="shared" si="2"/>
        <v>0</v>
      </c>
      <c r="G44" s="64"/>
    </row>
    <row r="45" spans="1:7" ht="20.100000000000001" customHeight="1" x14ac:dyDescent="0.25">
      <c r="A45" s="18" t="s">
        <v>37</v>
      </c>
      <c r="B45" s="21">
        <v>152</v>
      </c>
      <c r="C45" s="20"/>
      <c r="D45" s="48"/>
      <c r="E45" s="20"/>
      <c r="F45" s="63">
        <f t="shared" si="2"/>
        <v>0</v>
      </c>
      <c r="G45" s="64"/>
    </row>
    <row r="46" spans="1:7" ht="20.100000000000001" customHeight="1" x14ac:dyDescent="0.25">
      <c r="A46" s="18" t="s">
        <v>38</v>
      </c>
      <c r="B46" s="21">
        <v>153</v>
      </c>
      <c r="C46" s="20"/>
      <c r="D46" s="48"/>
      <c r="E46" s="20"/>
      <c r="F46" s="63">
        <f t="shared" si="2"/>
        <v>0</v>
      </c>
      <c r="G46" s="64"/>
    </row>
    <row r="47" spans="1:7" s="24" customFormat="1" ht="20.100000000000001" customHeight="1" x14ac:dyDescent="0.25">
      <c r="A47" s="18" t="s">
        <v>39</v>
      </c>
      <c r="B47" s="21">
        <v>154</v>
      </c>
      <c r="C47" s="20"/>
      <c r="D47" s="48"/>
      <c r="E47" s="20"/>
      <c r="F47" s="63">
        <f t="shared" si="2"/>
        <v>0</v>
      </c>
      <c r="G47" s="64"/>
    </row>
    <row r="48" spans="1:7" s="24" customFormat="1" ht="20.100000000000001" customHeight="1" x14ac:dyDescent="0.25">
      <c r="A48" s="18" t="s">
        <v>40</v>
      </c>
      <c r="B48" s="21">
        <v>155</v>
      </c>
      <c r="C48" s="20"/>
      <c r="D48" s="48"/>
      <c r="E48" s="20"/>
      <c r="F48" s="63">
        <f t="shared" ref="F48" si="3">IF(D48=0,0,E48/D48*100)</f>
        <v>0</v>
      </c>
      <c r="G48" s="64"/>
    </row>
    <row r="49" spans="1:7" s="24" customFormat="1" ht="20.100000000000001" customHeight="1" x14ac:dyDescent="0.25">
      <c r="A49" s="65" t="s">
        <v>42</v>
      </c>
      <c r="B49" s="66"/>
      <c r="C49" s="66"/>
      <c r="D49" s="66"/>
      <c r="E49" s="66"/>
      <c r="F49" s="66"/>
      <c r="G49" s="67"/>
    </row>
    <row r="50" spans="1:7" s="24" customFormat="1" ht="20.100000000000001" customHeight="1" x14ac:dyDescent="0.25">
      <c r="A50" s="18" t="s">
        <v>36</v>
      </c>
      <c r="B50" s="25">
        <v>200</v>
      </c>
      <c r="C50" s="20">
        <v>27.6</v>
      </c>
      <c r="D50" s="43">
        <v>27.6</v>
      </c>
      <c r="E50" s="43">
        <v>27.6</v>
      </c>
      <c r="F50" s="63">
        <f t="shared" ref="F50" si="4">IF(D50=0,0,E50/D50*100)</f>
        <v>100</v>
      </c>
      <c r="G50" s="64"/>
    </row>
    <row r="51" spans="1:7" s="24" customFormat="1" ht="20.100000000000001" customHeight="1" x14ac:dyDescent="0.25">
      <c r="A51" s="18" t="s">
        <v>37</v>
      </c>
      <c r="B51" s="25">
        <v>210</v>
      </c>
      <c r="C51" s="20">
        <v>387.8</v>
      </c>
      <c r="D51" s="43">
        <v>387.8</v>
      </c>
      <c r="E51" s="43">
        <v>245.2</v>
      </c>
      <c r="F51" s="63">
        <f t="shared" ref="F51:F55" si="5">IF(D51=0,0,E51/D51*100)</f>
        <v>63.2284682826199</v>
      </c>
      <c r="G51" s="64"/>
    </row>
    <row r="52" spans="1:7" s="24" customFormat="1" ht="20.100000000000001" customHeight="1" x14ac:dyDescent="0.25">
      <c r="A52" s="18" t="s">
        <v>38</v>
      </c>
      <c r="B52" s="25">
        <v>220</v>
      </c>
      <c r="C52" s="20">
        <v>89</v>
      </c>
      <c r="D52" s="43">
        <v>89</v>
      </c>
      <c r="E52" s="43">
        <v>58.6</v>
      </c>
      <c r="F52" s="63">
        <f t="shared" si="5"/>
        <v>65.842696629213478</v>
      </c>
      <c r="G52" s="64"/>
    </row>
    <row r="53" spans="1:7" s="24" customFormat="1" ht="20.100000000000001" customHeight="1" x14ac:dyDescent="0.25">
      <c r="A53" s="18" t="s">
        <v>39</v>
      </c>
      <c r="B53" s="25">
        <v>230</v>
      </c>
      <c r="C53" s="20">
        <v>26.6</v>
      </c>
      <c r="D53" s="43">
        <v>26.6</v>
      </c>
      <c r="E53" s="43">
        <v>26.6</v>
      </c>
      <c r="F53" s="63">
        <f t="shared" si="5"/>
        <v>100</v>
      </c>
      <c r="G53" s="64"/>
    </row>
    <row r="54" spans="1:7" s="24" customFormat="1" ht="20.100000000000001" customHeight="1" x14ac:dyDescent="0.25">
      <c r="A54" s="18" t="s">
        <v>43</v>
      </c>
      <c r="B54" s="25">
        <v>240</v>
      </c>
      <c r="C54" s="20">
        <v>69</v>
      </c>
      <c r="D54" s="43">
        <v>69</v>
      </c>
      <c r="E54" s="43">
        <v>61.9</v>
      </c>
      <c r="F54" s="63">
        <f t="shared" si="5"/>
        <v>89.710144927536234</v>
      </c>
      <c r="G54" s="64"/>
    </row>
    <row r="55" spans="1:7" s="24" customFormat="1" ht="20.100000000000001" customHeight="1" x14ac:dyDescent="0.25">
      <c r="A55" s="18" t="s">
        <v>44</v>
      </c>
      <c r="B55" s="25">
        <v>250</v>
      </c>
      <c r="C55" s="20">
        <f>SUM(C50:C54)</f>
        <v>600</v>
      </c>
      <c r="D55" s="56">
        <f t="shared" ref="D55:E55" si="6">SUM(D50:D54)</f>
        <v>600</v>
      </c>
      <c r="E55" s="56">
        <f t="shared" si="6"/>
        <v>419.90000000000003</v>
      </c>
      <c r="F55" s="63">
        <f t="shared" si="5"/>
        <v>69.983333333333348</v>
      </c>
      <c r="G55" s="64"/>
    </row>
    <row r="56" spans="1:7" s="24" customFormat="1" ht="19.5" customHeight="1" x14ac:dyDescent="0.25">
      <c r="A56" s="65" t="s">
        <v>45</v>
      </c>
      <c r="B56" s="66"/>
      <c r="C56" s="66"/>
      <c r="D56" s="66"/>
      <c r="E56" s="66"/>
      <c r="F56" s="66"/>
      <c r="G56" s="67"/>
    </row>
    <row r="57" spans="1:7" s="24" customFormat="1" ht="30" customHeight="1" x14ac:dyDescent="0.25">
      <c r="A57" s="18" t="s">
        <v>46</v>
      </c>
      <c r="B57" s="25">
        <v>300</v>
      </c>
      <c r="C57" s="44">
        <f t="shared" ref="C57:C65" si="7">SUM(D57:F57)</f>
        <v>0</v>
      </c>
      <c r="D57" s="27">
        <f>D58</f>
        <v>0</v>
      </c>
      <c r="E57" s="27">
        <f>E58</f>
        <v>0</v>
      </c>
      <c r="F57" s="63">
        <f t="shared" ref="F57" si="8">IF(D57=0,0,E57/D57*100)</f>
        <v>0</v>
      </c>
      <c r="G57" s="64"/>
    </row>
    <row r="58" spans="1:7" s="24" customFormat="1" ht="45" customHeight="1" x14ac:dyDescent="0.25">
      <c r="A58" s="18" t="s">
        <v>47</v>
      </c>
      <c r="B58" s="26">
        <v>301</v>
      </c>
      <c r="C58" s="20">
        <f t="shared" si="7"/>
        <v>0</v>
      </c>
      <c r="D58" s="27"/>
      <c r="E58" s="27"/>
      <c r="F58" s="63">
        <f t="shared" ref="F58" si="9">IF(D58=0,0,E58/D58*100)</f>
        <v>0</v>
      </c>
      <c r="G58" s="64"/>
    </row>
    <row r="59" spans="1:7" s="24" customFormat="1" ht="29.25" customHeight="1" x14ac:dyDescent="0.25">
      <c r="A59" s="22" t="s">
        <v>48</v>
      </c>
      <c r="B59" s="28">
        <v>400</v>
      </c>
      <c r="C59" s="44">
        <f>C60+C61+C62+C63+C64+C65</f>
        <v>0</v>
      </c>
      <c r="D59" s="44">
        <f>SUM(D60:D65)</f>
        <v>0</v>
      </c>
      <c r="E59" s="44">
        <f>SUM(E60:E65)</f>
        <v>0</v>
      </c>
      <c r="F59" s="63">
        <f t="shared" ref="F59" si="10">IF(D59=0,0,E59/D59*100)</f>
        <v>0</v>
      </c>
      <c r="G59" s="64"/>
    </row>
    <row r="60" spans="1:7" s="24" customFormat="1" ht="20.100000000000001" customHeight="1" x14ac:dyDescent="0.25">
      <c r="A60" s="18" t="s">
        <v>49</v>
      </c>
      <c r="B60" s="29">
        <v>410</v>
      </c>
      <c r="C60" s="20">
        <f>D60</f>
        <v>0</v>
      </c>
      <c r="D60" s="20"/>
      <c r="E60" s="20"/>
      <c r="F60" s="63">
        <f t="shared" ref="F60" si="11">IF(D60=0,0,E60/D60*100)</f>
        <v>0</v>
      </c>
      <c r="G60" s="64"/>
    </row>
    <row r="61" spans="1:7" s="24" customFormat="1" ht="20.100000000000001" customHeight="1" x14ac:dyDescent="0.25">
      <c r="A61" s="18" t="s">
        <v>50</v>
      </c>
      <c r="B61" s="30">
        <v>420</v>
      </c>
      <c r="C61" s="20"/>
      <c r="D61" s="20"/>
      <c r="E61" s="20"/>
      <c r="F61" s="63">
        <f t="shared" ref="F61:F65" si="12">IF(D61=0,0,E61/D61*100)</f>
        <v>0</v>
      </c>
      <c r="G61" s="64"/>
    </row>
    <row r="62" spans="1:7" s="24" customFormat="1" ht="30.75" customHeight="1" x14ac:dyDescent="0.25">
      <c r="A62" s="18" t="s">
        <v>51</v>
      </c>
      <c r="B62" s="29">
        <v>430</v>
      </c>
      <c r="C62" s="20">
        <f t="shared" si="7"/>
        <v>0</v>
      </c>
      <c r="D62" s="20"/>
      <c r="E62" s="20"/>
      <c r="F62" s="63">
        <f t="shared" si="12"/>
        <v>0</v>
      </c>
      <c r="G62" s="64"/>
    </row>
    <row r="63" spans="1:7" s="24" customFormat="1" ht="20.100000000000001" customHeight="1" x14ac:dyDescent="0.25">
      <c r="A63" s="18" t="s">
        <v>52</v>
      </c>
      <c r="B63" s="30">
        <v>440</v>
      </c>
      <c r="C63" s="20">
        <f t="shared" si="7"/>
        <v>0</v>
      </c>
      <c r="D63" s="20"/>
      <c r="E63" s="20"/>
      <c r="F63" s="63">
        <f t="shared" si="12"/>
        <v>0</v>
      </c>
      <c r="G63" s="64"/>
    </row>
    <row r="64" spans="1:7" s="24" customFormat="1" ht="30.75" customHeight="1" x14ac:dyDescent="0.25">
      <c r="A64" s="18" t="s">
        <v>53</v>
      </c>
      <c r="B64" s="29">
        <v>450</v>
      </c>
      <c r="C64" s="20">
        <f t="shared" si="7"/>
        <v>0</v>
      </c>
      <c r="D64" s="20"/>
      <c r="E64" s="20"/>
      <c r="F64" s="63">
        <f t="shared" si="12"/>
        <v>0</v>
      </c>
      <c r="G64" s="64"/>
    </row>
    <row r="65" spans="1:7" s="24" customFormat="1" ht="20.100000000000001" customHeight="1" x14ac:dyDescent="0.25">
      <c r="A65" s="18" t="s">
        <v>54</v>
      </c>
      <c r="B65" s="31">
        <v>460</v>
      </c>
      <c r="C65" s="20">
        <f t="shared" si="7"/>
        <v>0</v>
      </c>
      <c r="D65" s="20"/>
      <c r="E65" s="20"/>
      <c r="F65" s="63">
        <f t="shared" si="12"/>
        <v>0</v>
      </c>
      <c r="G65" s="64"/>
    </row>
    <row r="66" spans="1:7" s="24" customFormat="1" ht="20.100000000000001" customHeight="1" x14ac:dyDescent="0.25">
      <c r="A66" s="65" t="s">
        <v>55</v>
      </c>
      <c r="B66" s="66"/>
      <c r="C66" s="66"/>
      <c r="D66" s="66"/>
      <c r="E66" s="66"/>
      <c r="F66" s="66"/>
      <c r="G66" s="67"/>
    </row>
    <row r="67" spans="1:7" s="24" customFormat="1" ht="33.75" customHeight="1" x14ac:dyDescent="0.25">
      <c r="A67" s="18" t="s">
        <v>56</v>
      </c>
      <c r="B67" s="32">
        <v>500</v>
      </c>
      <c r="C67" s="20"/>
      <c r="D67" s="20">
        <f>SUM(D68:D71)</f>
        <v>0</v>
      </c>
      <c r="E67" s="20">
        <f>SUM(E68:E71)</f>
        <v>0</v>
      </c>
      <c r="F67" s="63">
        <f t="shared" ref="F67" si="13">IF(D67=0,0,E67/D67*100)</f>
        <v>0</v>
      </c>
      <c r="G67" s="64"/>
    </row>
    <row r="68" spans="1:7" s="24" customFormat="1" ht="20.100000000000001" customHeight="1" x14ac:dyDescent="0.25">
      <c r="A68" s="33" t="s">
        <v>57</v>
      </c>
      <c r="B68" s="31">
        <v>501</v>
      </c>
      <c r="C68" s="20">
        <f t="shared" ref="C68:C75" si="14">SUM(D68:F68)</f>
        <v>0</v>
      </c>
      <c r="D68" s="20"/>
      <c r="E68" s="20"/>
      <c r="F68" s="63">
        <f t="shared" ref="F68:F77" si="15">IF(D68=0,0,E68/D68*100)</f>
        <v>0</v>
      </c>
      <c r="G68" s="64"/>
    </row>
    <row r="69" spans="1:7" s="24" customFormat="1" ht="20.100000000000001" customHeight="1" x14ac:dyDescent="0.25">
      <c r="A69" s="33" t="s">
        <v>58</v>
      </c>
      <c r="B69" s="31">
        <v>502</v>
      </c>
      <c r="C69" s="20">
        <f t="shared" si="14"/>
        <v>0</v>
      </c>
      <c r="D69" s="20"/>
      <c r="E69" s="20"/>
      <c r="F69" s="63">
        <f t="shared" si="15"/>
        <v>0</v>
      </c>
      <c r="G69" s="64"/>
    </row>
    <row r="70" spans="1:7" s="24" customFormat="1" ht="20.100000000000001" customHeight="1" x14ac:dyDescent="0.25">
      <c r="A70" s="33" t="s">
        <v>59</v>
      </c>
      <c r="B70" s="31">
        <v>503</v>
      </c>
      <c r="C70" s="20"/>
      <c r="D70" s="20"/>
      <c r="E70" s="20"/>
      <c r="F70" s="63">
        <f t="shared" si="15"/>
        <v>0</v>
      </c>
      <c r="G70" s="64"/>
    </row>
    <row r="71" spans="1:7" s="24" customFormat="1" ht="20.100000000000001" customHeight="1" x14ac:dyDescent="0.25">
      <c r="A71" s="18" t="s">
        <v>60</v>
      </c>
      <c r="B71" s="32">
        <v>510</v>
      </c>
      <c r="C71" s="20">
        <f t="shared" si="14"/>
        <v>0</v>
      </c>
      <c r="D71" s="20"/>
      <c r="E71" s="20"/>
      <c r="F71" s="63">
        <f t="shared" si="15"/>
        <v>0</v>
      </c>
      <c r="G71" s="64"/>
    </row>
    <row r="72" spans="1:7" s="24" customFormat="1" ht="33.75" customHeight="1" x14ac:dyDescent="0.25">
      <c r="A72" s="18" t="s">
        <v>61</v>
      </c>
      <c r="B72" s="32">
        <v>520</v>
      </c>
      <c r="C72" s="20">
        <f>C76</f>
        <v>5.4</v>
      </c>
      <c r="D72" s="20">
        <f>SUM(D73:D76)</f>
        <v>5.4</v>
      </c>
      <c r="E72" s="20">
        <f>SUM(E73:E76)</f>
        <v>1</v>
      </c>
      <c r="F72" s="63">
        <f t="shared" si="15"/>
        <v>18.518518518518519</v>
      </c>
      <c r="G72" s="64"/>
    </row>
    <row r="73" spans="1:7" s="24" customFormat="1" ht="20.100000000000001" customHeight="1" x14ac:dyDescent="0.25">
      <c r="A73" s="33" t="s">
        <v>57</v>
      </c>
      <c r="B73" s="31">
        <v>521</v>
      </c>
      <c r="C73" s="20">
        <f t="shared" si="14"/>
        <v>0</v>
      </c>
      <c r="D73" s="20"/>
      <c r="E73" s="20"/>
      <c r="F73" s="63">
        <f t="shared" si="15"/>
        <v>0</v>
      </c>
      <c r="G73" s="64"/>
    </row>
    <row r="74" spans="1:7" s="24" customFormat="1" ht="20.100000000000001" customHeight="1" x14ac:dyDescent="0.25">
      <c r="A74" s="33" t="s">
        <v>58</v>
      </c>
      <c r="B74" s="31">
        <v>522</v>
      </c>
      <c r="C74" s="20">
        <f t="shared" si="14"/>
        <v>0</v>
      </c>
      <c r="D74" s="20"/>
      <c r="E74" s="20"/>
      <c r="F74" s="63">
        <f t="shared" si="15"/>
        <v>0</v>
      </c>
      <c r="G74" s="64"/>
    </row>
    <row r="75" spans="1:7" s="24" customFormat="1" ht="20.100000000000001" customHeight="1" x14ac:dyDescent="0.25">
      <c r="A75" s="33" t="s">
        <v>59</v>
      </c>
      <c r="B75" s="31">
        <v>523</v>
      </c>
      <c r="C75" s="20">
        <f t="shared" si="14"/>
        <v>0</v>
      </c>
      <c r="D75" s="20"/>
      <c r="E75" s="20"/>
      <c r="F75" s="63">
        <f t="shared" si="15"/>
        <v>0</v>
      </c>
      <c r="G75" s="64"/>
    </row>
    <row r="76" spans="1:7" s="24" customFormat="1" ht="20.100000000000001" customHeight="1" x14ac:dyDescent="0.25">
      <c r="A76" s="18" t="s">
        <v>90</v>
      </c>
      <c r="B76" s="32">
        <v>530</v>
      </c>
      <c r="C76" s="20">
        <v>5.4</v>
      </c>
      <c r="D76" s="20">
        <v>5.4</v>
      </c>
      <c r="E76" s="20">
        <v>1</v>
      </c>
      <c r="F76" s="63">
        <f t="shared" si="15"/>
        <v>18.518518518518519</v>
      </c>
      <c r="G76" s="64"/>
    </row>
    <row r="77" spans="1:7" ht="29.25" customHeight="1" x14ac:dyDescent="0.25">
      <c r="A77" s="22" t="s">
        <v>62</v>
      </c>
      <c r="B77" s="34">
        <v>600</v>
      </c>
      <c r="C77" s="20">
        <f>C32+C33+C34+C35+C57+C67</f>
        <v>630</v>
      </c>
      <c r="D77" s="20">
        <f>D32+D33+D34+D35+D57+D67</f>
        <v>630</v>
      </c>
      <c r="E77" s="20">
        <f>E32+E33+E34+E35+E57+E67</f>
        <v>425.5</v>
      </c>
      <c r="F77" s="63">
        <f t="shared" si="15"/>
        <v>67.539682539682545</v>
      </c>
      <c r="G77" s="64"/>
    </row>
    <row r="78" spans="1:7" ht="27.75" customHeight="1" x14ac:dyDescent="0.25">
      <c r="A78" s="22" t="s">
        <v>63</v>
      </c>
      <c r="B78" s="34">
        <v>700</v>
      </c>
      <c r="C78" s="20">
        <f>C55+C59+C72</f>
        <v>605.4</v>
      </c>
      <c r="D78" s="20">
        <f>D55+D59+D72</f>
        <v>605.4</v>
      </c>
      <c r="E78" s="20">
        <f>E55+E59+E72</f>
        <v>420.90000000000003</v>
      </c>
      <c r="F78" s="63">
        <f t="shared" ref="F78" si="16">IF(D78=0,0,E78/D78*100)</f>
        <v>69.524281466798826</v>
      </c>
      <c r="G78" s="64"/>
    </row>
    <row r="79" spans="1:7" ht="26.25" customHeight="1" x14ac:dyDescent="0.25">
      <c r="A79" s="18" t="s">
        <v>64</v>
      </c>
      <c r="B79" s="19">
        <v>750</v>
      </c>
      <c r="C79" s="20"/>
      <c r="D79" s="20"/>
      <c r="E79" s="20">
        <f>E77-E78</f>
        <v>4.5999999999999659</v>
      </c>
      <c r="F79" s="63"/>
      <c r="G79" s="64"/>
    </row>
    <row r="80" spans="1:7" ht="34.5" customHeight="1" x14ac:dyDescent="0.25">
      <c r="A80" s="65" t="s">
        <v>67</v>
      </c>
      <c r="B80" s="66"/>
      <c r="C80" s="49"/>
      <c r="D80" s="53" t="s">
        <v>68</v>
      </c>
      <c r="E80" s="53" t="s">
        <v>69</v>
      </c>
      <c r="F80" s="53" t="s">
        <v>70</v>
      </c>
      <c r="G80" s="53" t="s">
        <v>71</v>
      </c>
    </row>
    <row r="81" spans="1:7" ht="34.5" customHeight="1" x14ac:dyDescent="0.25">
      <c r="A81" s="18" t="s">
        <v>72</v>
      </c>
      <c r="B81" s="19">
        <v>800</v>
      </c>
      <c r="C81" s="54">
        <v>3.5</v>
      </c>
      <c r="D81" s="54">
        <v>3.5</v>
      </c>
      <c r="E81" s="54">
        <v>3.5</v>
      </c>
      <c r="F81" s="54">
        <v>3.5</v>
      </c>
      <c r="G81" s="54">
        <v>3.5</v>
      </c>
    </row>
    <row r="82" spans="1:7" ht="30" customHeight="1" x14ac:dyDescent="0.25">
      <c r="A82" s="18" t="s">
        <v>73</v>
      </c>
      <c r="B82" s="19">
        <v>810</v>
      </c>
      <c r="C82" s="49">
        <v>33.6</v>
      </c>
      <c r="D82" s="49">
        <v>33.6</v>
      </c>
      <c r="E82" s="49">
        <v>33.6</v>
      </c>
      <c r="F82" s="49">
        <v>33.6</v>
      </c>
      <c r="G82" s="49">
        <v>33.6</v>
      </c>
    </row>
    <row r="83" spans="1:7" ht="28.5" customHeight="1" x14ac:dyDescent="0.25">
      <c r="A83" s="18" t="s">
        <v>74</v>
      </c>
      <c r="B83" s="19">
        <v>820</v>
      </c>
      <c r="C83" s="49"/>
      <c r="D83" s="27"/>
      <c r="E83" s="27"/>
      <c r="F83" s="27"/>
      <c r="G83" s="27"/>
    </row>
    <row r="84" spans="1:7" ht="34.5" customHeight="1" x14ac:dyDescent="0.25">
      <c r="A84" s="18" t="s">
        <v>75</v>
      </c>
      <c r="B84" s="19">
        <v>830</v>
      </c>
      <c r="C84" s="49"/>
      <c r="D84" s="27"/>
      <c r="E84" s="27"/>
      <c r="F84" s="27"/>
      <c r="G84" s="27"/>
    </row>
    <row r="85" spans="1:7" ht="7.5" customHeight="1" x14ac:dyDescent="0.25">
      <c r="A85" s="10"/>
      <c r="B85" s="50"/>
      <c r="C85" s="51"/>
      <c r="D85" s="51"/>
      <c r="E85" s="51"/>
      <c r="F85" s="51"/>
      <c r="G85" s="52"/>
    </row>
    <row r="86" spans="1:7" ht="9.75" customHeight="1" x14ac:dyDescent="0.25">
      <c r="A86" s="35"/>
      <c r="C86" s="36"/>
      <c r="D86" s="36"/>
      <c r="E86" s="36"/>
      <c r="F86" s="36"/>
    </row>
    <row r="87" spans="1:7" ht="20.100000000000001" customHeight="1" x14ac:dyDescent="0.25">
      <c r="A87" s="45" t="s">
        <v>66</v>
      </c>
      <c r="B87" s="37"/>
      <c r="C87" s="38"/>
      <c r="E87" s="39"/>
      <c r="F87" s="59" t="s">
        <v>88</v>
      </c>
      <c r="G87" s="59"/>
    </row>
    <row r="88" spans="1:7" s="24" customFormat="1" ht="39" customHeight="1" x14ac:dyDescent="0.25">
      <c r="A88" s="40" t="s">
        <v>65</v>
      </c>
      <c r="B88" s="1"/>
      <c r="C88" s="40"/>
      <c r="D88" s="41"/>
      <c r="E88" s="81" t="s">
        <v>76</v>
      </c>
      <c r="F88" s="81"/>
      <c r="G88" s="58"/>
    </row>
    <row r="89" spans="1:7" ht="20.100000000000001" customHeight="1" x14ac:dyDescent="0.25">
      <c r="A89" s="35"/>
      <c r="C89" s="36"/>
      <c r="D89" s="36"/>
      <c r="E89" s="36"/>
      <c r="F89" s="36"/>
    </row>
    <row r="90" spans="1:7" x14ac:dyDescent="0.25">
      <c r="A90" s="35"/>
      <c r="C90" s="36"/>
      <c r="D90" s="36"/>
      <c r="E90" s="36"/>
      <c r="F90" s="36"/>
    </row>
    <row r="91" spans="1:7" x14ac:dyDescent="0.25">
      <c r="A91" s="35"/>
      <c r="C91" s="36"/>
      <c r="D91" s="36"/>
      <c r="E91" s="36"/>
      <c r="F91" s="36"/>
    </row>
    <row r="92" spans="1:7" x14ac:dyDescent="0.25">
      <c r="A92" s="35"/>
      <c r="C92" s="36"/>
      <c r="D92" s="36"/>
      <c r="E92" s="36"/>
      <c r="F92" s="36"/>
    </row>
    <row r="93" spans="1:7" x14ac:dyDescent="0.25">
      <c r="A93" s="35"/>
      <c r="C93" s="36"/>
      <c r="D93" s="36"/>
      <c r="E93" s="36"/>
      <c r="F93" s="36"/>
    </row>
    <row r="94" spans="1:7" x14ac:dyDescent="0.25">
      <c r="A94" s="35"/>
      <c r="C94" s="36"/>
      <c r="D94" s="36"/>
      <c r="E94" s="36"/>
      <c r="F94" s="36"/>
    </row>
    <row r="95" spans="1:7" x14ac:dyDescent="0.25">
      <c r="A95" s="35"/>
      <c r="C95" s="36"/>
      <c r="D95" s="36"/>
      <c r="E95" s="36"/>
      <c r="F95" s="36"/>
    </row>
    <row r="96" spans="1:7" x14ac:dyDescent="0.25">
      <c r="A96" s="35"/>
      <c r="C96" s="36"/>
      <c r="D96" s="36"/>
      <c r="E96" s="36"/>
      <c r="F96" s="36"/>
    </row>
    <row r="97" spans="1:6" x14ac:dyDescent="0.25">
      <c r="A97" s="35"/>
      <c r="C97" s="36"/>
      <c r="D97" s="36"/>
      <c r="E97" s="36"/>
      <c r="F97" s="36"/>
    </row>
    <row r="98" spans="1:6" x14ac:dyDescent="0.25">
      <c r="A98" s="35"/>
      <c r="C98" s="36"/>
      <c r="D98" s="36"/>
      <c r="E98" s="36"/>
      <c r="F98" s="36"/>
    </row>
    <row r="99" spans="1:6" x14ac:dyDescent="0.25">
      <c r="A99" s="35"/>
      <c r="C99" s="36"/>
      <c r="D99" s="36"/>
      <c r="E99" s="36"/>
      <c r="F99" s="36"/>
    </row>
    <row r="100" spans="1:6" x14ac:dyDescent="0.25">
      <c r="A100" s="35"/>
      <c r="C100" s="36"/>
      <c r="D100" s="36"/>
      <c r="E100" s="36"/>
      <c r="F100" s="36"/>
    </row>
    <row r="101" spans="1:6" x14ac:dyDescent="0.25">
      <c r="A101" s="35"/>
      <c r="C101" s="36"/>
      <c r="D101" s="36"/>
      <c r="E101" s="36"/>
      <c r="F101" s="36"/>
    </row>
    <row r="102" spans="1:6" x14ac:dyDescent="0.25">
      <c r="A102" s="35"/>
      <c r="C102" s="36"/>
      <c r="D102" s="36"/>
      <c r="E102" s="36"/>
      <c r="F102" s="36"/>
    </row>
    <row r="103" spans="1:6" x14ac:dyDescent="0.25">
      <c r="A103" s="35"/>
      <c r="C103" s="36"/>
      <c r="D103" s="36"/>
      <c r="E103" s="36"/>
      <c r="F103" s="36"/>
    </row>
    <row r="104" spans="1:6" x14ac:dyDescent="0.25">
      <c r="A104" s="35"/>
      <c r="C104" s="36"/>
      <c r="D104" s="36"/>
      <c r="E104" s="36"/>
      <c r="F104" s="36"/>
    </row>
    <row r="105" spans="1:6" x14ac:dyDescent="0.25">
      <c r="A105" s="35"/>
      <c r="C105" s="36"/>
      <c r="D105" s="36"/>
      <c r="E105" s="36"/>
      <c r="F105" s="36"/>
    </row>
    <row r="106" spans="1:6" x14ac:dyDescent="0.25">
      <c r="A106" s="35"/>
      <c r="C106" s="36"/>
      <c r="D106" s="36"/>
      <c r="E106" s="36"/>
      <c r="F106" s="36"/>
    </row>
    <row r="107" spans="1:6" x14ac:dyDescent="0.25">
      <c r="A107" s="35"/>
      <c r="C107" s="36"/>
      <c r="D107" s="36"/>
      <c r="E107" s="36"/>
      <c r="F107" s="36"/>
    </row>
    <row r="108" spans="1:6" x14ac:dyDescent="0.25">
      <c r="A108" s="35"/>
      <c r="C108" s="36"/>
      <c r="D108" s="36"/>
      <c r="E108" s="36"/>
      <c r="F108" s="36"/>
    </row>
    <row r="109" spans="1:6" x14ac:dyDescent="0.25">
      <c r="A109" s="35"/>
      <c r="C109" s="36"/>
      <c r="D109" s="36"/>
      <c r="E109" s="36"/>
      <c r="F109" s="36"/>
    </row>
    <row r="110" spans="1:6" x14ac:dyDescent="0.25">
      <c r="A110" s="35"/>
      <c r="C110" s="36"/>
      <c r="D110" s="36"/>
      <c r="E110" s="36"/>
      <c r="F110" s="36"/>
    </row>
    <row r="111" spans="1:6" x14ac:dyDescent="0.25">
      <c r="A111" s="35"/>
      <c r="C111" s="36"/>
      <c r="D111" s="36"/>
      <c r="E111" s="36"/>
      <c r="F111" s="36"/>
    </row>
    <row r="112" spans="1:6" x14ac:dyDescent="0.25">
      <c r="A112" s="35"/>
      <c r="C112" s="36"/>
      <c r="D112" s="36"/>
      <c r="E112" s="36"/>
      <c r="F112" s="36"/>
    </row>
    <row r="113" spans="1:6" x14ac:dyDescent="0.25">
      <c r="A113" s="35"/>
      <c r="C113" s="36"/>
      <c r="D113" s="36"/>
      <c r="E113" s="36"/>
      <c r="F113" s="36"/>
    </row>
    <row r="114" spans="1:6" x14ac:dyDescent="0.25">
      <c r="A114" s="35"/>
      <c r="C114" s="36"/>
      <c r="D114" s="36"/>
      <c r="E114" s="36"/>
      <c r="F114" s="36"/>
    </row>
    <row r="115" spans="1:6" x14ac:dyDescent="0.25">
      <c r="A115" s="35"/>
      <c r="C115" s="36"/>
      <c r="D115" s="36"/>
      <c r="E115" s="36"/>
      <c r="F115" s="36"/>
    </row>
    <row r="116" spans="1:6" x14ac:dyDescent="0.25">
      <c r="A116" s="35"/>
      <c r="C116" s="36"/>
      <c r="D116" s="36"/>
      <c r="E116" s="36"/>
      <c r="F116" s="36"/>
    </row>
    <row r="117" spans="1:6" x14ac:dyDescent="0.25">
      <c r="A117" s="35"/>
      <c r="C117" s="36"/>
      <c r="D117" s="36"/>
      <c r="E117" s="36"/>
      <c r="F117" s="36"/>
    </row>
    <row r="118" spans="1:6" x14ac:dyDescent="0.25">
      <c r="A118" s="35"/>
      <c r="C118" s="36"/>
      <c r="D118" s="36"/>
      <c r="E118" s="36"/>
      <c r="F118" s="36"/>
    </row>
    <row r="119" spans="1:6" x14ac:dyDescent="0.25">
      <c r="A119" s="35"/>
      <c r="C119" s="36"/>
      <c r="D119" s="36"/>
      <c r="E119" s="36"/>
      <c r="F119" s="36"/>
    </row>
    <row r="120" spans="1:6" x14ac:dyDescent="0.25">
      <c r="A120" s="35"/>
      <c r="C120" s="36"/>
      <c r="D120" s="36"/>
      <c r="E120" s="36"/>
      <c r="F120" s="36"/>
    </row>
    <row r="121" spans="1:6" x14ac:dyDescent="0.25">
      <c r="A121" s="35"/>
      <c r="C121" s="36"/>
      <c r="D121" s="36"/>
      <c r="E121" s="36"/>
      <c r="F121" s="36"/>
    </row>
    <row r="122" spans="1:6" x14ac:dyDescent="0.25">
      <c r="A122" s="35"/>
      <c r="C122" s="36"/>
      <c r="D122" s="36"/>
      <c r="E122" s="36"/>
      <c r="F122" s="36"/>
    </row>
    <row r="123" spans="1:6" x14ac:dyDescent="0.25">
      <c r="A123" s="35"/>
      <c r="C123" s="36"/>
      <c r="D123" s="36"/>
      <c r="E123" s="36"/>
      <c r="F123" s="36"/>
    </row>
    <row r="124" spans="1:6" x14ac:dyDescent="0.25">
      <c r="A124" s="35"/>
      <c r="C124" s="36"/>
      <c r="D124" s="36"/>
      <c r="E124" s="36"/>
      <c r="F124" s="36"/>
    </row>
    <row r="125" spans="1:6" x14ac:dyDescent="0.25">
      <c r="A125" s="35"/>
      <c r="C125" s="36"/>
      <c r="D125" s="36"/>
      <c r="E125" s="36"/>
      <c r="F125" s="36"/>
    </row>
    <row r="126" spans="1:6" x14ac:dyDescent="0.25">
      <c r="A126" s="35"/>
      <c r="C126" s="36"/>
      <c r="D126" s="36"/>
      <c r="E126" s="36"/>
      <c r="F126" s="36"/>
    </row>
    <row r="127" spans="1:6" x14ac:dyDescent="0.25">
      <c r="A127" s="35"/>
      <c r="C127" s="36"/>
      <c r="D127" s="36"/>
      <c r="E127" s="36"/>
      <c r="F127" s="36"/>
    </row>
    <row r="128" spans="1:6" x14ac:dyDescent="0.25">
      <c r="A128" s="35"/>
      <c r="C128" s="36"/>
      <c r="D128" s="36"/>
      <c r="E128" s="36"/>
      <c r="F128" s="36"/>
    </row>
    <row r="129" spans="1:6" x14ac:dyDescent="0.25">
      <c r="A129" s="35"/>
      <c r="C129" s="36"/>
      <c r="D129" s="36"/>
      <c r="E129" s="36"/>
      <c r="F129" s="36"/>
    </row>
    <row r="130" spans="1:6" x14ac:dyDescent="0.25">
      <c r="A130" s="42"/>
    </row>
    <row r="131" spans="1:6" x14ac:dyDescent="0.25">
      <c r="A131" s="42"/>
    </row>
    <row r="132" spans="1:6" x14ac:dyDescent="0.25">
      <c r="A132" s="42"/>
    </row>
    <row r="133" spans="1:6" x14ac:dyDescent="0.25">
      <c r="A133" s="42"/>
    </row>
    <row r="134" spans="1:6" x14ac:dyDescent="0.25">
      <c r="A134" s="42"/>
    </row>
    <row r="135" spans="1:6" x14ac:dyDescent="0.25">
      <c r="A135" s="42"/>
    </row>
    <row r="136" spans="1:6" x14ac:dyDescent="0.25">
      <c r="A136" s="42"/>
    </row>
    <row r="137" spans="1:6" x14ac:dyDescent="0.25">
      <c r="A137" s="42"/>
    </row>
    <row r="138" spans="1:6" x14ac:dyDescent="0.25">
      <c r="A138" s="42"/>
    </row>
    <row r="139" spans="1:6" x14ac:dyDescent="0.25">
      <c r="A139" s="42"/>
    </row>
    <row r="140" spans="1:6" x14ac:dyDescent="0.25">
      <c r="A140" s="42"/>
    </row>
    <row r="141" spans="1:6" x14ac:dyDescent="0.25">
      <c r="A141" s="42"/>
    </row>
    <row r="142" spans="1:6" x14ac:dyDescent="0.25">
      <c r="A142" s="42"/>
    </row>
    <row r="143" spans="1:6" x14ac:dyDescent="0.25">
      <c r="A143" s="42"/>
    </row>
    <row r="144" spans="1:6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  <row r="150" spans="1:1" x14ac:dyDescent="0.25">
      <c r="A150" s="42"/>
    </row>
    <row r="151" spans="1:1" x14ac:dyDescent="0.25">
      <c r="A151" s="42"/>
    </row>
    <row r="152" spans="1:1" x14ac:dyDescent="0.25">
      <c r="A152" s="42"/>
    </row>
    <row r="153" spans="1:1" x14ac:dyDescent="0.25">
      <c r="A153" s="42"/>
    </row>
    <row r="154" spans="1:1" x14ac:dyDescent="0.25">
      <c r="A154" s="42"/>
    </row>
    <row r="155" spans="1:1" x14ac:dyDescent="0.25">
      <c r="A155" s="42"/>
    </row>
    <row r="156" spans="1:1" x14ac:dyDescent="0.25">
      <c r="A156" s="42"/>
    </row>
    <row r="157" spans="1:1" x14ac:dyDescent="0.25">
      <c r="A157" s="42"/>
    </row>
    <row r="158" spans="1:1" x14ac:dyDescent="0.25">
      <c r="A158" s="42"/>
    </row>
    <row r="159" spans="1:1" x14ac:dyDescent="0.25">
      <c r="A159" s="42"/>
    </row>
    <row r="160" spans="1:1" x14ac:dyDescent="0.25">
      <c r="A160" s="42"/>
    </row>
    <row r="161" spans="1:1" x14ac:dyDescent="0.25">
      <c r="A161" s="42"/>
    </row>
    <row r="162" spans="1:1" x14ac:dyDescent="0.25">
      <c r="A162" s="42"/>
    </row>
    <row r="163" spans="1:1" x14ac:dyDescent="0.25">
      <c r="A163" s="42"/>
    </row>
    <row r="164" spans="1:1" x14ac:dyDescent="0.25">
      <c r="A164" s="42"/>
    </row>
    <row r="165" spans="1:1" x14ac:dyDescent="0.25">
      <c r="A165" s="42"/>
    </row>
    <row r="166" spans="1:1" x14ac:dyDescent="0.25">
      <c r="A166" s="42"/>
    </row>
    <row r="167" spans="1:1" x14ac:dyDescent="0.25">
      <c r="A167" s="42"/>
    </row>
    <row r="168" spans="1:1" x14ac:dyDescent="0.25">
      <c r="A168" s="42"/>
    </row>
    <row r="169" spans="1:1" x14ac:dyDescent="0.25">
      <c r="A169" s="42"/>
    </row>
    <row r="170" spans="1:1" x14ac:dyDescent="0.25">
      <c r="A170" s="42"/>
    </row>
    <row r="171" spans="1:1" x14ac:dyDescent="0.25">
      <c r="A171" s="42"/>
    </row>
    <row r="172" spans="1:1" x14ac:dyDescent="0.25">
      <c r="A172" s="42"/>
    </row>
    <row r="173" spans="1:1" x14ac:dyDescent="0.25">
      <c r="A173" s="42"/>
    </row>
    <row r="174" spans="1:1" x14ac:dyDescent="0.25">
      <c r="A174" s="42"/>
    </row>
    <row r="175" spans="1:1" x14ac:dyDescent="0.25">
      <c r="A175" s="42"/>
    </row>
    <row r="176" spans="1:1" x14ac:dyDescent="0.25">
      <c r="A176" s="42"/>
    </row>
    <row r="177" spans="1:1" x14ac:dyDescent="0.25">
      <c r="A177" s="42"/>
    </row>
    <row r="178" spans="1:1" x14ac:dyDescent="0.25">
      <c r="A178" s="42"/>
    </row>
    <row r="179" spans="1:1" x14ac:dyDescent="0.25">
      <c r="A179" s="42"/>
    </row>
    <row r="180" spans="1:1" x14ac:dyDescent="0.25">
      <c r="A180" s="42"/>
    </row>
    <row r="181" spans="1:1" x14ac:dyDescent="0.25">
      <c r="A181" s="42"/>
    </row>
    <row r="182" spans="1:1" x14ac:dyDescent="0.25">
      <c r="A182" s="42"/>
    </row>
    <row r="183" spans="1:1" x14ac:dyDescent="0.25">
      <c r="A183" s="42"/>
    </row>
    <row r="184" spans="1:1" x14ac:dyDescent="0.25">
      <c r="A184" s="42"/>
    </row>
    <row r="185" spans="1:1" x14ac:dyDescent="0.25">
      <c r="A185" s="42"/>
    </row>
    <row r="186" spans="1:1" x14ac:dyDescent="0.25">
      <c r="A186" s="42"/>
    </row>
    <row r="187" spans="1:1" x14ac:dyDescent="0.25">
      <c r="A187" s="42"/>
    </row>
    <row r="188" spans="1:1" x14ac:dyDescent="0.25">
      <c r="A188" s="42"/>
    </row>
    <row r="189" spans="1:1" x14ac:dyDescent="0.25">
      <c r="A189" s="42"/>
    </row>
    <row r="190" spans="1:1" x14ac:dyDescent="0.25">
      <c r="A190" s="42"/>
    </row>
    <row r="191" spans="1:1" x14ac:dyDescent="0.25">
      <c r="A191" s="42"/>
    </row>
    <row r="192" spans="1:1" x14ac:dyDescent="0.25">
      <c r="A192" s="42"/>
    </row>
    <row r="193" spans="1:1" x14ac:dyDescent="0.25">
      <c r="A193" s="42"/>
    </row>
    <row r="194" spans="1:1" x14ac:dyDescent="0.25">
      <c r="A194" s="42"/>
    </row>
    <row r="195" spans="1:1" x14ac:dyDescent="0.25">
      <c r="A195" s="42"/>
    </row>
    <row r="196" spans="1:1" x14ac:dyDescent="0.25">
      <c r="A196" s="42"/>
    </row>
    <row r="197" spans="1:1" x14ac:dyDescent="0.25">
      <c r="A197" s="42"/>
    </row>
    <row r="198" spans="1:1" x14ac:dyDescent="0.25">
      <c r="A198" s="42"/>
    </row>
    <row r="199" spans="1:1" x14ac:dyDescent="0.25">
      <c r="A199" s="42"/>
    </row>
    <row r="200" spans="1:1" x14ac:dyDescent="0.25">
      <c r="A200" s="42"/>
    </row>
    <row r="201" spans="1:1" x14ac:dyDescent="0.25">
      <c r="A201" s="42"/>
    </row>
    <row r="202" spans="1:1" x14ac:dyDescent="0.25">
      <c r="A202" s="42"/>
    </row>
    <row r="203" spans="1:1" x14ac:dyDescent="0.25">
      <c r="A203" s="42"/>
    </row>
    <row r="204" spans="1:1" x14ac:dyDescent="0.25">
      <c r="A204" s="42"/>
    </row>
    <row r="205" spans="1:1" x14ac:dyDescent="0.25">
      <c r="A205" s="42"/>
    </row>
    <row r="206" spans="1:1" x14ac:dyDescent="0.25">
      <c r="A206" s="42"/>
    </row>
    <row r="207" spans="1:1" x14ac:dyDescent="0.25">
      <c r="A207" s="42"/>
    </row>
    <row r="208" spans="1:1" x14ac:dyDescent="0.25">
      <c r="A208" s="42"/>
    </row>
    <row r="209" spans="1:1" x14ac:dyDescent="0.25">
      <c r="A209" s="42"/>
    </row>
    <row r="210" spans="1:1" x14ac:dyDescent="0.25">
      <c r="A210" s="42"/>
    </row>
    <row r="211" spans="1:1" x14ac:dyDescent="0.25">
      <c r="A211" s="42"/>
    </row>
    <row r="212" spans="1:1" x14ac:dyDescent="0.25">
      <c r="A212" s="42"/>
    </row>
    <row r="213" spans="1:1" x14ac:dyDescent="0.25">
      <c r="A213" s="42"/>
    </row>
    <row r="214" spans="1:1" x14ac:dyDescent="0.25">
      <c r="A214" s="42"/>
    </row>
    <row r="215" spans="1:1" x14ac:dyDescent="0.25">
      <c r="A215" s="42"/>
    </row>
    <row r="216" spans="1:1" x14ac:dyDescent="0.25">
      <c r="A216" s="42"/>
    </row>
    <row r="217" spans="1:1" x14ac:dyDescent="0.25">
      <c r="A217" s="42"/>
    </row>
    <row r="218" spans="1:1" x14ac:dyDescent="0.25">
      <c r="A218" s="42"/>
    </row>
    <row r="219" spans="1:1" x14ac:dyDescent="0.25">
      <c r="A219" s="42"/>
    </row>
    <row r="220" spans="1:1" x14ac:dyDescent="0.25">
      <c r="A220" s="42"/>
    </row>
    <row r="221" spans="1:1" x14ac:dyDescent="0.25">
      <c r="A221" s="42"/>
    </row>
    <row r="222" spans="1:1" x14ac:dyDescent="0.25">
      <c r="A222" s="42"/>
    </row>
    <row r="223" spans="1:1" x14ac:dyDescent="0.25">
      <c r="A223" s="42"/>
    </row>
    <row r="224" spans="1:1" x14ac:dyDescent="0.25">
      <c r="A224" s="42"/>
    </row>
    <row r="225" spans="1:1" x14ac:dyDescent="0.25">
      <c r="A225" s="42"/>
    </row>
    <row r="226" spans="1:1" x14ac:dyDescent="0.25">
      <c r="A226" s="42"/>
    </row>
    <row r="227" spans="1:1" x14ac:dyDescent="0.25">
      <c r="A227" s="42"/>
    </row>
    <row r="228" spans="1:1" x14ac:dyDescent="0.25">
      <c r="A228" s="42"/>
    </row>
    <row r="229" spans="1:1" x14ac:dyDescent="0.25">
      <c r="A229" s="42"/>
    </row>
    <row r="230" spans="1:1" x14ac:dyDescent="0.25">
      <c r="A230" s="42"/>
    </row>
    <row r="231" spans="1:1" x14ac:dyDescent="0.25">
      <c r="A231" s="42"/>
    </row>
    <row r="232" spans="1:1" x14ac:dyDescent="0.25">
      <c r="A232" s="42"/>
    </row>
    <row r="233" spans="1:1" x14ac:dyDescent="0.25">
      <c r="A233" s="42"/>
    </row>
    <row r="234" spans="1:1" x14ac:dyDescent="0.25">
      <c r="A234" s="42"/>
    </row>
    <row r="235" spans="1:1" x14ac:dyDescent="0.25">
      <c r="A235" s="42"/>
    </row>
    <row r="236" spans="1:1" x14ac:dyDescent="0.25">
      <c r="A236" s="42"/>
    </row>
    <row r="237" spans="1:1" x14ac:dyDescent="0.25">
      <c r="A237" s="42"/>
    </row>
    <row r="238" spans="1:1" x14ac:dyDescent="0.25">
      <c r="A238" s="42"/>
    </row>
    <row r="239" spans="1:1" x14ac:dyDescent="0.25">
      <c r="A239" s="42"/>
    </row>
    <row r="240" spans="1:1" x14ac:dyDescent="0.25">
      <c r="A240" s="42"/>
    </row>
    <row r="241" spans="1:1" x14ac:dyDescent="0.25">
      <c r="A241" s="42"/>
    </row>
    <row r="242" spans="1:1" x14ac:dyDescent="0.25">
      <c r="A242" s="42"/>
    </row>
    <row r="243" spans="1:1" x14ac:dyDescent="0.25">
      <c r="A243" s="42"/>
    </row>
    <row r="244" spans="1:1" x14ac:dyDescent="0.25">
      <c r="A244" s="42"/>
    </row>
    <row r="245" spans="1:1" x14ac:dyDescent="0.25">
      <c r="A245" s="42"/>
    </row>
    <row r="246" spans="1:1" x14ac:dyDescent="0.25">
      <c r="A246" s="42"/>
    </row>
    <row r="247" spans="1:1" x14ac:dyDescent="0.25">
      <c r="A247" s="42"/>
    </row>
    <row r="248" spans="1:1" x14ac:dyDescent="0.25">
      <c r="A248" s="42"/>
    </row>
    <row r="249" spans="1:1" x14ac:dyDescent="0.25">
      <c r="A249" s="42"/>
    </row>
    <row r="250" spans="1:1" x14ac:dyDescent="0.25">
      <c r="A250" s="42"/>
    </row>
    <row r="251" spans="1:1" x14ac:dyDescent="0.25">
      <c r="A251" s="42"/>
    </row>
    <row r="252" spans="1:1" x14ac:dyDescent="0.25">
      <c r="A252" s="42"/>
    </row>
    <row r="253" spans="1:1" x14ac:dyDescent="0.25">
      <c r="A253" s="42"/>
    </row>
    <row r="254" spans="1:1" x14ac:dyDescent="0.25">
      <c r="A254" s="42"/>
    </row>
    <row r="255" spans="1:1" x14ac:dyDescent="0.25">
      <c r="A255" s="42"/>
    </row>
    <row r="256" spans="1:1" x14ac:dyDescent="0.25">
      <c r="A256" s="42"/>
    </row>
    <row r="257" spans="1:1" x14ac:dyDescent="0.25">
      <c r="A257" s="42"/>
    </row>
    <row r="258" spans="1:1" x14ac:dyDescent="0.25">
      <c r="A258" s="42"/>
    </row>
    <row r="259" spans="1:1" x14ac:dyDescent="0.25">
      <c r="A259" s="42"/>
    </row>
    <row r="260" spans="1:1" x14ac:dyDescent="0.25">
      <c r="A260" s="42"/>
    </row>
    <row r="261" spans="1:1" x14ac:dyDescent="0.25">
      <c r="A261" s="42"/>
    </row>
    <row r="262" spans="1:1" x14ac:dyDescent="0.25">
      <c r="A262" s="42"/>
    </row>
    <row r="263" spans="1:1" x14ac:dyDescent="0.25">
      <c r="A263" s="42"/>
    </row>
    <row r="264" spans="1:1" x14ac:dyDescent="0.25">
      <c r="A264" s="42"/>
    </row>
    <row r="265" spans="1:1" x14ac:dyDescent="0.25">
      <c r="A265" s="42"/>
    </row>
    <row r="266" spans="1:1" x14ac:dyDescent="0.25">
      <c r="A266" s="42"/>
    </row>
    <row r="267" spans="1:1" x14ac:dyDescent="0.25">
      <c r="A267" s="42"/>
    </row>
    <row r="268" spans="1:1" x14ac:dyDescent="0.25">
      <c r="A268" s="42"/>
    </row>
    <row r="269" spans="1:1" x14ac:dyDescent="0.25">
      <c r="A269" s="42"/>
    </row>
    <row r="270" spans="1:1" x14ac:dyDescent="0.25">
      <c r="A270" s="42"/>
    </row>
    <row r="271" spans="1:1" x14ac:dyDescent="0.25">
      <c r="A271" s="42"/>
    </row>
    <row r="272" spans="1:1" x14ac:dyDescent="0.25">
      <c r="A272" s="42"/>
    </row>
    <row r="273" spans="1:1" x14ac:dyDescent="0.25">
      <c r="A273" s="42"/>
    </row>
    <row r="274" spans="1:1" x14ac:dyDescent="0.25">
      <c r="A274" s="42"/>
    </row>
    <row r="275" spans="1:1" x14ac:dyDescent="0.25">
      <c r="A275" s="42"/>
    </row>
    <row r="276" spans="1:1" x14ac:dyDescent="0.25">
      <c r="A276" s="42"/>
    </row>
    <row r="277" spans="1:1" x14ac:dyDescent="0.25">
      <c r="A277" s="42"/>
    </row>
    <row r="278" spans="1:1" x14ac:dyDescent="0.25">
      <c r="A278" s="42"/>
    </row>
    <row r="279" spans="1:1" x14ac:dyDescent="0.25">
      <c r="A279" s="42"/>
    </row>
    <row r="280" spans="1:1" x14ac:dyDescent="0.25">
      <c r="A280" s="42"/>
    </row>
    <row r="281" spans="1:1" x14ac:dyDescent="0.25">
      <c r="A281" s="42"/>
    </row>
    <row r="282" spans="1:1" x14ac:dyDescent="0.25">
      <c r="A282" s="42"/>
    </row>
    <row r="283" spans="1:1" x14ac:dyDescent="0.25">
      <c r="A283" s="42"/>
    </row>
    <row r="284" spans="1:1" x14ac:dyDescent="0.25">
      <c r="A284" s="42"/>
    </row>
    <row r="285" spans="1:1" x14ac:dyDescent="0.25">
      <c r="A285" s="42"/>
    </row>
    <row r="286" spans="1:1" x14ac:dyDescent="0.25">
      <c r="A286" s="42"/>
    </row>
    <row r="287" spans="1:1" x14ac:dyDescent="0.25">
      <c r="A287" s="42"/>
    </row>
    <row r="288" spans="1:1" x14ac:dyDescent="0.25">
      <c r="A288" s="42"/>
    </row>
    <row r="289" spans="1:1" x14ac:dyDescent="0.25">
      <c r="A289" s="42"/>
    </row>
    <row r="290" spans="1:1" x14ac:dyDescent="0.25">
      <c r="A290" s="42"/>
    </row>
    <row r="291" spans="1:1" x14ac:dyDescent="0.25">
      <c r="A291" s="42"/>
    </row>
    <row r="292" spans="1:1" x14ac:dyDescent="0.25">
      <c r="A292" s="42"/>
    </row>
    <row r="293" spans="1:1" x14ac:dyDescent="0.25">
      <c r="A293" s="42"/>
    </row>
    <row r="294" spans="1:1" x14ac:dyDescent="0.25">
      <c r="A294" s="42"/>
    </row>
    <row r="295" spans="1:1" x14ac:dyDescent="0.25">
      <c r="A295" s="42"/>
    </row>
    <row r="296" spans="1:1" x14ac:dyDescent="0.25">
      <c r="A296" s="42"/>
    </row>
  </sheetData>
  <mergeCells count="79">
    <mergeCell ref="E5:G5"/>
    <mergeCell ref="E6:G6"/>
    <mergeCell ref="E7:G7"/>
    <mergeCell ref="E3:G3"/>
    <mergeCell ref="A80:B80"/>
    <mergeCell ref="A23:F23"/>
    <mergeCell ref="A24:F24"/>
    <mergeCell ref="A25:F25"/>
    <mergeCell ref="B9:C9"/>
    <mergeCell ref="B10:E10"/>
    <mergeCell ref="B11:E11"/>
    <mergeCell ref="B12:E12"/>
    <mergeCell ref="B13:E13"/>
    <mergeCell ref="D27:G27"/>
    <mergeCell ref="F28:G28"/>
    <mergeCell ref="E26:G26"/>
    <mergeCell ref="E88:F88"/>
    <mergeCell ref="A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53:G53"/>
    <mergeCell ref="F78:G78"/>
    <mergeCell ref="F79:G79"/>
    <mergeCell ref="F45:G45"/>
    <mergeCell ref="B14:E14"/>
    <mergeCell ref="B15:E15"/>
    <mergeCell ref="B16:E16"/>
    <mergeCell ref="B17:E17"/>
    <mergeCell ref="B18:E18"/>
    <mergeCell ref="A27:A28"/>
    <mergeCell ref="B27:B28"/>
    <mergeCell ref="C27:C28"/>
    <mergeCell ref="F29:G29"/>
    <mergeCell ref="A30:G30"/>
    <mergeCell ref="F46:G46"/>
    <mergeCell ref="F47:G47"/>
    <mergeCell ref="F42:G42"/>
    <mergeCell ref="F43:G43"/>
    <mergeCell ref="F44:G44"/>
    <mergeCell ref="A66:G66"/>
    <mergeCell ref="F73:G73"/>
    <mergeCell ref="F74:G74"/>
    <mergeCell ref="F60:G60"/>
    <mergeCell ref="F61:G61"/>
    <mergeCell ref="F62:G62"/>
    <mergeCell ref="F65:G65"/>
    <mergeCell ref="F67:G67"/>
    <mergeCell ref="F75:G75"/>
    <mergeCell ref="F76:G76"/>
    <mergeCell ref="F77:G77"/>
    <mergeCell ref="F68:G68"/>
    <mergeCell ref="F69:G69"/>
    <mergeCell ref="F70:G70"/>
    <mergeCell ref="F71:G71"/>
    <mergeCell ref="F72:G72"/>
    <mergeCell ref="E1:G1"/>
    <mergeCell ref="F63:G63"/>
    <mergeCell ref="F64:G64"/>
    <mergeCell ref="F54:G54"/>
    <mergeCell ref="F55:G55"/>
    <mergeCell ref="F57:G57"/>
    <mergeCell ref="F58:G58"/>
    <mergeCell ref="F59:G59"/>
    <mergeCell ref="F48:G48"/>
    <mergeCell ref="F50:G50"/>
    <mergeCell ref="F51:G51"/>
    <mergeCell ref="F52:G52"/>
    <mergeCell ref="A56:G56"/>
    <mergeCell ref="A49:G49"/>
    <mergeCell ref="B19:E19"/>
    <mergeCell ref="A21:F21"/>
  </mergeCells>
  <pageMargins left="0.78740157480314965" right="0.59055118110236227" top="0.31496062992125984" bottom="0.47244094488188981" header="0.39370078740157483" footer="0.31496062992125984"/>
  <pageSetup paperSize="9" scale="73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2023-01-30T14:14:00Z</cp:lastPrinted>
  <dcterms:created xsi:type="dcterms:W3CDTF">2019-02-20T14:20:10Z</dcterms:created>
  <dcterms:modified xsi:type="dcterms:W3CDTF">2023-01-30T14:15:55Z</dcterms:modified>
</cp:coreProperties>
</file>