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472" yWindow="192" windowWidth="14028" windowHeight="12468"/>
  </bookViews>
  <sheets>
    <sheet name="Лист1" sheetId="9" r:id="rId1"/>
  </sheets>
  <calcPr calcId="145621"/>
</workbook>
</file>

<file path=xl/calcChain.xml><?xml version="1.0" encoding="utf-8"?>
<calcChain xmlns="http://schemas.openxmlformats.org/spreadsheetml/2006/main">
  <c r="E12" i="9" l="1"/>
  <c r="E11" i="9"/>
  <c r="L18" i="9" l="1"/>
  <c r="H18" i="9" l="1"/>
  <c r="E18" i="9"/>
  <c r="C18" i="9"/>
  <c r="F17" i="9"/>
  <c r="F16" i="9"/>
  <c r="F14" i="9"/>
  <c r="F13" i="9"/>
  <c r="F9" i="9"/>
  <c r="F8" i="9"/>
  <c r="F5" i="9"/>
</calcChain>
</file>

<file path=xl/sharedStrings.xml><?xml version="1.0" encoding="utf-8"?>
<sst xmlns="http://schemas.openxmlformats.org/spreadsheetml/2006/main" count="35" uniqueCount="33">
  <si>
    <t>(02.01)для будівн.і обслуговування житл. буд., госп. будівель і споруд (села-не більш як 0,25га)</t>
  </si>
  <si>
    <t>(01.03) для ведення особистого селянського господарства не більш як 2 га</t>
  </si>
  <si>
    <t>(01.03) для ведення особистого селянського господарства (рілля)</t>
  </si>
  <si>
    <t>(01.01) для ведення товарного сільськогосподарського виробництва (земельна частка-пай)</t>
  </si>
  <si>
    <t>(03.13)для будівництва та обслуговування інших будівель громадської забудови</t>
  </si>
  <si>
    <t>(01.02) для ведення фермерського господарства (за межами нас.пункту)</t>
  </si>
  <si>
    <t>(02.01)для будівн.і обслуговування житл. буд., госп.будівель і споруд (міста-не більш як 0,10 га)</t>
  </si>
  <si>
    <t>(01.03) для ведення особистого селянського господарства (багаторічні насадження)</t>
  </si>
  <si>
    <t>(01.05) для індивідуального садівництва- не більш як 0,12 га</t>
  </si>
  <si>
    <t>(01.01) для ведення товарного сільськогосподарського виробництва (за межами населеного пункту)</t>
  </si>
  <si>
    <t>(02.05) для будівництва індивідуальних гаражів - не більш як 0.01 га</t>
  </si>
  <si>
    <t>(01.01) для ведення товарного сільськогосподарського виробництва (пай-рілля)</t>
  </si>
  <si>
    <t>(01.03) для ведення особистого селянського господарства (пасовища)</t>
  </si>
  <si>
    <t>РАЗОМ:</t>
  </si>
  <si>
    <t>Категорія землі</t>
  </si>
  <si>
    <t>Земельний податок, грн.</t>
  </si>
  <si>
    <t>Кількість, осіб</t>
  </si>
  <si>
    <t>Площа,га</t>
  </si>
  <si>
    <t>Ставка по рішенню%</t>
  </si>
  <si>
    <t>1</t>
  </si>
  <si>
    <t>0,8</t>
  </si>
  <si>
    <t>0,03</t>
  </si>
  <si>
    <t>3</t>
  </si>
  <si>
    <t>х</t>
  </si>
  <si>
    <t xml:space="preserve">Загальна кількість платників земельного податку (фіз.ос.) станом на 01.12.2022р. </t>
  </si>
  <si>
    <t>Фіз.ос.</t>
  </si>
  <si>
    <t>код доходу 18010700</t>
  </si>
  <si>
    <t>Очікуване надходження за 2022 рік, грн.</t>
  </si>
  <si>
    <t>Розрахунок на 2023 рік, грн.</t>
  </si>
  <si>
    <t>Темп росту, %</t>
  </si>
  <si>
    <t>РОЗАХУНОК ЗЕМЕЛЬНОГО ПОДАТКУ З ФІЗИЧНИХ ОСІБ В РОЗРІЗІ КАТЕГОРІЙ ЗЕМЕЛЬ ПО АНАНЬЇВВСЬКІЙ МТГ (за даними податкової на 01.08.2022р.)  СТАНОМ НА 01.12.2022р.</t>
  </si>
  <si>
    <t>№З/П</t>
  </si>
  <si>
    <t>Додаток 8 до Пояснювальної записки до рішення Ананьївської міської ради
«Про бюджет Ананьївської міської територіальної громади на 2023 рік»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</si>
</sst>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 ;[Red]\-#,##0.00\ "/>
    <numFmt numFmtId="165" formatCode="#,##0.0000_ ;[Red]\-#,##0.0000\ "/>
    <numFmt numFmtId="166" formatCode="#,##0_ ;[Red]\-#,##0\ "/>
  </numFmts>
  <fonts count="7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9"/>
      <color indexed="8"/>
      <name val="Calibri"/>
      <family val="2"/>
      <scheme val="minor"/>
    </font>
    <font>
      <b/>
      <sz val="12"/>
      <color indexed="8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i/>
      <sz val="14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0" fillId="0" borderId="1" xfId="0" applyBorder="1"/>
    <xf numFmtId="164" fontId="0" fillId="0" borderId="1" xfId="0" applyNumberFormat="1" applyBorder="1"/>
    <xf numFmtId="165" fontId="0" fillId="0" borderId="1" xfId="0" applyNumberFormat="1" applyBorder="1"/>
    <xf numFmtId="166" fontId="0" fillId="0" borderId="1" xfId="0" applyNumberFormat="1" applyBorder="1"/>
    <xf numFmtId="0" fontId="3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66" fontId="1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8"/>
  <sheetViews>
    <sheetView tabSelected="1" workbookViewId="0">
      <selection activeCell="I1" sqref="I1:L3"/>
    </sheetView>
  </sheetViews>
  <sheetFormatPr defaultRowHeight="14.4" x14ac:dyDescent="0.3"/>
  <cols>
    <col min="4" max="4" width="36.44140625" customWidth="1"/>
    <col min="5" max="5" width="16.6640625" customWidth="1"/>
    <col min="6" max="6" width="17.5546875" customWidth="1"/>
    <col min="7" max="7" width="11.44140625" customWidth="1"/>
    <col min="8" max="8" width="12.6640625" customWidth="1"/>
    <col min="9" max="9" width="18.33203125" customWidth="1"/>
    <col min="10" max="11" width="12.88671875" customWidth="1"/>
  </cols>
  <sheetData>
    <row r="1" spans="2:12" ht="21.75" customHeight="1" x14ac:dyDescent="0.3">
      <c r="C1" s="16" t="s">
        <v>30</v>
      </c>
      <c r="D1" s="16"/>
      <c r="E1" s="16"/>
      <c r="F1" s="16"/>
      <c r="G1" s="16"/>
      <c r="H1" s="16"/>
      <c r="I1" s="17" t="s">
        <v>32</v>
      </c>
      <c r="J1" s="17"/>
      <c r="K1" s="17"/>
      <c r="L1" s="17"/>
    </row>
    <row r="2" spans="2:12" ht="37.5" customHeight="1" x14ac:dyDescent="0.3">
      <c r="C2" s="16"/>
      <c r="D2" s="16"/>
      <c r="E2" s="16"/>
      <c r="F2" s="16"/>
      <c r="G2" s="16"/>
      <c r="H2" s="16"/>
      <c r="I2" s="17"/>
      <c r="J2" s="17"/>
      <c r="K2" s="17"/>
      <c r="L2" s="17"/>
    </row>
    <row r="3" spans="2:12" x14ac:dyDescent="0.3">
      <c r="C3" t="s">
        <v>25</v>
      </c>
      <c r="D3" s="15" t="s">
        <v>26</v>
      </c>
      <c r="I3" s="18"/>
      <c r="J3" s="18"/>
      <c r="K3" s="18"/>
      <c r="L3" s="18"/>
    </row>
    <row r="4" spans="2:12" ht="60.75" customHeight="1" x14ac:dyDescent="0.3">
      <c r="B4" s="7" t="s">
        <v>31</v>
      </c>
      <c r="C4" s="7" t="s">
        <v>16</v>
      </c>
      <c r="D4" s="7" t="s">
        <v>14</v>
      </c>
      <c r="E4" s="21" t="s">
        <v>15</v>
      </c>
      <c r="F4" s="22"/>
      <c r="G4" s="7" t="s">
        <v>18</v>
      </c>
      <c r="H4" s="7" t="s">
        <v>17</v>
      </c>
      <c r="I4" s="7" t="s">
        <v>24</v>
      </c>
      <c r="J4" s="7" t="s">
        <v>27</v>
      </c>
      <c r="K4" s="7" t="s">
        <v>28</v>
      </c>
      <c r="L4" s="7" t="s">
        <v>29</v>
      </c>
    </row>
    <row r="5" spans="2:12" ht="37.5" customHeight="1" x14ac:dyDescent="0.3">
      <c r="B5" s="4">
        <v>1</v>
      </c>
      <c r="C5" s="4">
        <v>7</v>
      </c>
      <c r="D5" s="5" t="s">
        <v>9</v>
      </c>
      <c r="E5" s="2">
        <v>5160.1000000000004</v>
      </c>
      <c r="F5" s="23">
        <f>E5+E6+E7</f>
        <v>568280.61</v>
      </c>
      <c r="G5" s="24" t="s">
        <v>19</v>
      </c>
      <c r="H5" s="3">
        <v>68.840100000000007</v>
      </c>
    </row>
    <row r="6" spans="2:12" ht="39" customHeight="1" x14ac:dyDescent="0.3">
      <c r="B6" s="4">
        <v>2</v>
      </c>
      <c r="C6" s="4">
        <v>1039</v>
      </c>
      <c r="D6" s="5" t="s">
        <v>3</v>
      </c>
      <c r="E6" s="2">
        <v>561851.91</v>
      </c>
      <c r="F6" s="23"/>
      <c r="G6" s="25"/>
      <c r="H6" s="3">
        <v>4789.6118999999999</v>
      </c>
    </row>
    <row r="7" spans="2:12" ht="44.25" customHeight="1" x14ac:dyDescent="0.3">
      <c r="B7" s="4">
        <v>3</v>
      </c>
      <c r="C7" s="4">
        <v>1</v>
      </c>
      <c r="D7" s="5" t="s">
        <v>11</v>
      </c>
      <c r="E7" s="2">
        <v>1268.5999999999999</v>
      </c>
      <c r="F7" s="23"/>
      <c r="G7" s="26"/>
      <c r="H7" s="3">
        <v>61.740699999999997</v>
      </c>
    </row>
    <row r="8" spans="2:12" ht="31.5" customHeight="1" x14ac:dyDescent="0.3">
      <c r="B8" s="4">
        <v>4</v>
      </c>
      <c r="C8" s="4">
        <v>1</v>
      </c>
      <c r="D8" s="5" t="s">
        <v>5</v>
      </c>
      <c r="E8" s="2">
        <v>5034.28</v>
      </c>
      <c r="F8" s="6">
        <f>E8</f>
        <v>5034.28</v>
      </c>
      <c r="G8" s="8" t="s">
        <v>19</v>
      </c>
      <c r="H8" s="3">
        <v>7.51</v>
      </c>
    </row>
    <row r="9" spans="2:12" ht="34.5" customHeight="1" x14ac:dyDescent="0.3">
      <c r="B9" s="4">
        <v>5</v>
      </c>
      <c r="C9" s="4">
        <v>38</v>
      </c>
      <c r="D9" s="5" t="s">
        <v>7</v>
      </c>
      <c r="E9" s="2">
        <v>769.05</v>
      </c>
      <c r="F9" s="23">
        <f>E9+E10+E11+E12</f>
        <v>610523.6</v>
      </c>
      <c r="G9" s="24">
        <v>1</v>
      </c>
      <c r="H9" s="3">
        <v>1346.8575599999999</v>
      </c>
    </row>
    <row r="10" spans="2:12" ht="33" customHeight="1" x14ac:dyDescent="0.3">
      <c r="B10" s="4">
        <v>6</v>
      </c>
      <c r="C10" s="4">
        <v>1</v>
      </c>
      <c r="D10" s="5" t="s">
        <v>12</v>
      </c>
      <c r="E10" s="2">
        <v>112</v>
      </c>
      <c r="F10" s="23"/>
      <c r="G10" s="25"/>
      <c r="H10" s="3">
        <v>1180.7710300000001</v>
      </c>
    </row>
    <row r="11" spans="2:12" ht="37.5" customHeight="1" x14ac:dyDescent="0.3">
      <c r="B11" s="4">
        <v>7</v>
      </c>
      <c r="C11" s="4">
        <v>1727</v>
      </c>
      <c r="D11" s="5" t="s">
        <v>2</v>
      </c>
      <c r="E11" s="2">
        <f>265552.06-73275.06</f>
        <v>192277</v>
      </c>
      <c r="F11" s="23"/>
      <c r="G11" s="25"/>
      <c r="H11" s="3">
        <v>79.66</v>
      </c>
    </row>
    <row r="12" spans="2:12" ht="33.75" customHeight="1" x14ac:dyDescent="0.3">
      <c r="B12" s="4">
        <v>8</v>
      </c>
      <c r="C12" s="4">
        <v>1477</v>
      </c>
      <c r="D12" s="5" t="s">
        <v>1</v>
      </c>
      <c r="E12" s="2">
        <f>490635.55-73270</f>
        <v>417365.55</v>
      </c>
      <c r="F12" s="23"/>
      <c r="G12" s="26"/>
      <c r="H12" s="3">
        <v>80.2</v>
      </c>
    </row>
    <row r="13" spans="2:12" ht="36" customHeight="1" x14ac:dyDescent="0.3">
      <c r="B13" s="4">
        <v>9</v>
      </c>
      <c r="C13" s="4">
        <v>7</v>
      </c>
      <c r="D13" s="5" t="s">
        <v>8</v>
      </c>
      <c r="E13" s="2">
        <v>146.57</v>
      </c>
      <c r="F13" s="6">
        <f>E13</f>
        <v>146.57</v>
      </c>
      <c r="G13" s="8" t="s">
        <v>20</v>
      </c>
      <c r="H13" s="3">
        <v>123.34853</v>
      </c>
    </row>
    <row r="14" spans="2:12" ht="41.25" customHeight="1" x14ac:dyDescent="0.3">
      <c r="B14" s="4">
        <v>10</v>
      </c>
      <c r="C14" s="4">
        <v>1842</v>
      </c>
      <c r="D14" s="5" t="s">
        <v>0</v>
      </c>
      <c r="E14" s="2">
        <v>65750.820000000007</v>
      </c>
      <c r="F14" s="27">
        <f>E14+E15</f>
        <v>93519.400000000009</v>
      </c>
      <c r="G14" s="24" t="s">
        <v>21</v>
      </c>
      <c r="H14" s="3">
        <v>43.833626000000002</v>
      </c>
    </row>
    <row r="15" spans="2:12" ht="40.5" customHeight="1" x14ac:dyDescent="0.3">
      <c r="B15" s="4">
        <v>11</v>
      </c>
      <c r="C15" s="4">
        <v>641</v>
      </c>
      <c r="D15" s="5" t="s">
        <v>6</v>
      </c>
      <c r="E15" s="2">
        <v>27768.58</v>
      </c>
      <c r="F15" s="28"/>
      <c r="G15" s="26"/>
      <c r="H15" s="3">
        <v>2.1606999999999998</v>
      </c>
    </row>
    <row r="16" spans="2:12" ht="38.25" customHeight="1" x14ac:dyDescent="0.3">
      <c r="B16" s="4">
        <v>12</v>
      </c>
      <c r="C16" s="4">
        <v>1</v>
      </c>
      <c r="D16" s="5" t="s">
        <v>10</v>
      </c>
      <c r="E16" s="2">
        <v>19.62</v>
      </c>
      <c r="F16" s="6">
        <f>E16</f>
        <v>19.62</v>
      </c>
      <c r="G16" s="8" t="s">
        <v>21</v>
      </c>
      <c r="H16" s="3">
        <v>0.1032</v>
      </c>
    </row>
    <row r="17" spans="2:12" ht="34.5" customHeight="1" x14ac:dyDescent="0.3">
      <c r="B17" s="4">
        <v>13</v>
      </c>
      <c r="C17" s="4">
        <v>1</v>
      </c>
      <c r="D17" s="5" t="s">
        <v>4</v>
      </c>
      <c r="E17" s="2">
        <v>6480.97</v>
      </c>
      <c r="F17" s="9">
        <f>E17</f>
        <v>6480.97</v>
      </c>
      <c r="G17" s="10" t="s">
        <v>22</v>
      </c>
      <c r="H17" s="1"/>
    </row>
    <row r="18" spans="2:12" ht="30" customHeight="1" x14ac:dyDescent="0.3">
      <c r="B18" s="11"/>
      <c r="C18" s="11">
        <f>SUM(C5:C17)</f>
        <v>6783</v>
      </c>
      <c r="D18" s="12" t="s">
        <v>13</v>
      </c>
      <c r="E18" s="19">
        <f>SUM(E5:E17)</f>
        <v>1284005.0500000003</v>
      </c>
      <c r="F18" s="20"/>
      <c r="G18" s="10" t="s">
        <v>23</v>
      </c>
      <c r="H18" s="13">
        <f>SUM(H5:H17)</f>
        <v>7784.6373459999995</v>
      </c>
      <c r="I18" s="14">
        <v>1333</v>
      </c>
      <c r="J18" s="14">
        <v>1284000</v>
      </c>
      <c r="K18" s="14">
        <v>1284000</v>
      </c>
      <c r="L18" s="14">
        <f>K18/J18*100</f>
        <v>100</v>
      </c>
    </row>
  </sheetData>
  <mergeCells count="10">
    <mergeCell ref="C1:H2"/>
    <mergeCell ref="I1:L3"/>
    <mergeCell ref="E18:F18"/>
    <mergeCell ref="E4:F4"/>
    <mergeCell ref="F5:F7"/>
    <mergeCell ref="G5:G7"/>
    <mergeCell ref="F9:F12"/>
    <mergeCell ref="G9:G12"/>
    <mergeCell ref="F14:F15"/>
    <mergeCell ref="G14:G15"/>
  </mergeCells>
  <pageMargins left="0.39370078740157483" right="0.19685039370078741" top="0.39370078740157483" bottom="0.74803149606299213" header="0.19685039370078741" footer="0.19685039370078741"/>
  <pageSetup paperSize="9" scale="78" orientation="landscape" verticalDpi="0" r:id="rId1"/>
  <headerFooter>
    <oddFooter xml:space="preserve">&amp;C&amp;F       &amp;P   &amp;D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2022-12-15T19:04:42Z</cp:lastPrinted>
  <dcterms:created xsi:type="dcterms:W3CDTF">2013-10-24T07:14:23Z</dcterms:created>
  <dcterms:modified xsi:type="dcterms:W3CDTF">2022-12-15T19:05:06Z</dcterms:modified>
</cp:coreProperties>
</file>