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7235" windowHeight="5955"/>
  </bookViews>
  <sheets>
    <sheet name="дод.7  загальний" sheetId="1" r:id="rId1"/>
  </sheets>
  <externalReferences>
    <externalReference r:id="rId2"/>
  </externalReferences>
  <definedNames>
    <definedName name="_xlnm.Print_Area" localSheetId="0">'дод.7  загальний'!$B$1:$J$32</definedName>
  </definedNames>
  <calcPr calcId="144525"/>
</workbook>
</file>

<file path=xl/calcChain.xml><?xml version="1.0" encoding="utf-8"?>
<calcChain xmlns="http://schemas.openxmlformats.org/spreadsheetml/2006/main">
  <c r="G32" i="1" l="1"/>
  <c r="E32" i="1"/>
  <c r="J29" i="1"/>
  <c r="J28" i="1"/>
  <c r="J27" i="1"/>
  <c r="J26" i="1"/>
  <c r="G25" i="1"/>
  <c r="J25" i="1" s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30" i="1" s="1"/>
  <c r="J9" i="1"/>
  <c r="J8" i="1"/>
  <c r="G8" i="1"/>
  <c r="J7" i="1"/>
  <c r="G7" i="1"/>
  <c r="G2" i="1"/>
  <c r="G30" i="1" l="1"/>
  <c r="G31" i="1" s="1"/>
</calcChain>
</file>

<file path=xl/sharedStrings.xml><?xml version="1.0" encoding="utf-8"?>
<sst xmlns="http://schemas.openxmlformats.org/spreadsheetml/2006/main" count="124" uniqueCount="65">
  <si>
    <t xml:space="preserve">Додаток №7
до рішення міської ради №799-VII  від 21.12.2019 р
"Про міський бюджет  на 2020 рік" </t>
  </si>
  <si>
    <t>Перелік об’єктів, видатки на які у 2020  році будуть проводитися за рахунок коштів бюджету розвитку</t>
  </si>
  <si>
    <t>грн.</t>
  </si>
  <si>
    <t>(код бюджету)</t>
  </si>
  <si>
    <r>
      <t>Код програмної класифікації видатків та кредитування місцевих бюджетів</t>
    </r>
    <r>
      <rPr>
        <vertAlign val="superscript"/>
        <sz val="9"/>
        <rFont val="Times New Roman"/>
        <family val="1"/>
        <charset val="204"/>
      </rPr>
      <t>2</t>
    </r>
  </si>
  <si>
    <r>
      <t>Код ТПКВКМБ /
ТКВКБМС</t>
    </r>
    <r>
      <rPr>
        <vertAlign val="superscript"/>
        <sz val="9"/>
        <rFont val="Times New Roman"/>
        <family val="1"/>
        <charset val="204"/>
      </rPr>
      <t>3</t>
    </r>
  </si>
  <si>
    <r>
      <t>Код ФКВКБ</t>
    </r>
    <r>
      <rPr>
        <vertAlign val="superscript"/>
        <sz val="9"/>
        <rFont val="Times New Roman"/>
        <family val="1"/>
        <charset val="204"/>
      </rPr>
      <t>4</t>
    </r>
  </si>
  <si>
    <t>Найменування головного розпорядника, відповідального виконавця, бюджетної програми або напряму видатків
згідно з типовою відомчою/ТПКВКМБ /
ТКВКБМС</t>
  </si>
  <si>
    <t>Назва об’єктів відповідно  до проектно- кошторисної документації тощо</t>
  </si>
  <si>
    <t xml:space="preserve">Загальний обсяг фінансування будівництва </t>
  </si>
  <si>
    <t xml:space="preserve">Відсоток завершеності  будівництва об'єктів на майбутні роки </t>
  </si>
  <si>
    <t xml:space="preserve"> Всього видатків на завершення будівництва об’єктів на майбутні роки </t>
  </si>
  <si>
    <t xml:space="preserve">Разом видатків на поточний рік </t>
  </si>
  <si>
    <t>0100000</t>
  </si>
  <si>
    <t>Апарат міської ради</t>
  </si>
  <si>
    <t>0110000</t>
  </si>
  <si>
    <t>0111010</t>
  </si>
  <si>
    <t>1010</t>
  </si>
  <si>
    <t>0910</t>
  </si>
  <si>
    <t>Надання дошкільної освіти</t>
  </si>
  <si>
    <t>Придбання воріт в ДНЗ (ясла-садок) №1</t>
  </si>
  <si>
    <t>Придбання мясорубки в ДНЗ (ясла-садок) №2</t>
  </si>
  <si>
    <t>0110150</t>
  </si>
  <si>
    <t>0150</t>
  </si>
  <si>
    <t>0111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</si>
  <si>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та їх виконавчих комітетів </t>
  </si>
  <si>
    <t>Придбання МФУ</t>
  </si>
  <si>
    <t>0116011</t>
  </si>
  <si>
    <t>6011</t>
  </si>
  <si>
    <t>0620</t>
  </si>
  <si>
    <t>Експлуатація та технічне обслуговування житлового фонду (ОСББ)</t>
  </si>
  <si>
    <t>ОСББ " Н.А.Д.І.Я." по вул. Ніщинського , 2 В</t>
  </si>
  <si>
    <t>0116013</t>
  </si>
  <si>
    <t>6013</t>
  </si>
  <si>
    <t>Забезпечення діяльності водопр-канал госп</t>
  </si>
  <si>
    <t>Капітальний ремонт насосів СЦВ 3 шт</t>
  </si>
  <si>
    <t>Придбання насоса ЕЦВ-8  (Турція)</t>
  </si>
  <si>
    <t xml:space="preserve">Придбання насосу на КНС </t>
  </si>
  <si>
    <t>0116030</t>
  </si>
  <si>
    <t>6030</t>
  </si>
  <si>
    <t>Організація благоустрою населених пунктів</t>
  </si>
  <si>
    <t>Придбання запчастин для сміттєвоза ГАЗ</t>
  </si>
  <si>
    <t>Капітальний ремонт парка відпочинку ім. Пушкіна у м. Ананьїв</t>
  </si>
  <si>
    <t>Капітальний ремонт тротуару по вул Соборна (від перехрестя з вул Незалежності до  перехрестя з вул Г. України по лівій стороні), по вул. Пушкіна (від перехрестя вул. Незалежності до проїзду між будівлею Радуга та Ощадбанк)</t>
  </si>
  <si>
    <t>Капітальний ремонт тротуару по вул Незалежності (біля будівлі гуртожитку інтернат)</t>
  </si>
  <si>
    <t>Ремонт тротуарів (встановлення плитки)</t>
  </si>
  <si>
    <t>Придбання та встановлення стели Ананьїв при вїзді в місто з боку 2ї дільниці</t>
  </si>
  <si>
    <t>Контейнери для твердих побутових відходів</t>
  </si>
  <si>
    <t>Розробка кошторисної документації по об"єку "Капітальний ремонт парку відпочинку імені Пушкіна у м. Ананьїв, Одеської області"</t>
  </si>
  <si>
    <t>Придбання каркасу металевої конструкції Ялинка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</si>
  <si>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</si>
  <si>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</si>
  <si>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</si>
  <si>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</si>
  <si>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Встановлення меж міста</t>
  </si>
  <si>
    <t>Виготовлення експертного звіту стратегічної екологічної оцінки (генеральний план)</t>
  </si>
  <si>
    <t>Коригування генерального плану міста</t>
  </si>
  <si>
    <t>0117370</t>
  </si>
  <si>
    <t>7370</t>
  </si>
  <si>
    <t>0490</t>
  </si>
  <si>
    <t>Реалізація інших заходів щоодо соціально-економічного розвитку територій</t>
  </si>
  <si>
    <t xml:space="preserve">експертиза кошторисної документації "Реконструкція міського спортивного комплексу з будівництвом універсальної критої зали по вул. Одеській, 1-а в м. Ананьїв". (Стадіон) </t>
  </si>
  <si>
    <t xml:space="preserve">коригування проектно-кошторисної документації на обєкті "Реконструкція міського спортивного комплексу з будівництвом універсальної критої зали по вул. Одеській, 1-а в м. Ананьїв". (Стадіон) </t>
  </si>
  <si>
    <t>Всього</t>
  </si>
  <si>
    <t xml:space="preserve">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</si>
</sst>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0"/>
      <name val="Helv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10" fillId="0" borderId="0">
      <alignment vertical="top"/>
    </xf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" fillId="0" borderId="0"/>
    <xf numFmtId="0" fontId="18" fillId="0" borderId="0"/>
  </cellStyleXfs>
  <cellXfs count="58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 vertical="top"/>
    </xf>
    <xf numFmtId="0" fontId="2" fillId="0" borderId="0" xfId="0" applyFont="1" applyFill="1"/>
    <xf numFmtId="0" fontId="1" fillId="0" borderId="0" xfId="0" applyNumberFormat="1" applyFont="1" applyFill="1" applyAlignment="1" applyProtection="1"/>
    <xf numFmtId="0" fontId="1" fillId="0" borderId="0" xfId="0" applyFont="1" applyFill="1"/>
    <xf numFmtId="0" fontId="2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Alignment="1" applyProtection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/>
    <xf numFmtId="0" fontId="1" fillId="0" borderId="0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11" fillId="0" borderId="2" xfId="1" applyNumberFormat="1" applyFont="1" applyBorder="1" applyAlignment="1">
      <alignment horizontal="center" vertical="center"/>
    </xf>
    <xf numFmtId="3" fontId="12" fillId="0" borderId="2" xfId="1" applyNumberFormat="1" applyFont="1" applyBorder="1" applyAlignment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13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64" fontId="11" fillId="0" borderId="2" xfId="1" applyNumberFormat="1" applyFont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justify" vertical="center" wrapText="1"/>
    </xf>
    <xf numFmtId="164" fontId="11" fillId="0" borderId="2" xfId="1" applyNumberFormat="1" applyFont="1" applyBorder="1" applyAlignment="1">
      <alignment horizontal="left" vertical="center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49" fontId="14" fillId="0" borderId="2" xfId="0" applyNumberFormat="1" applyFont="1" applyFill="1" applyBorder="1" applyAlignment="1" applyProtection="1">
      <alignment horizontal="left" vertical="center" wrapText="1"/>
    </xf>
    <xf numFmtId="0" fontId="14" fillId="0" borderId="2" xfId="0" applyNumberFormat="1" applyFont="1" applyFill="1" applyBorder="1" applyAlignment="1" applyProtection="1"/>
    <xf numFmtId="4" fontId="14" fillId="0" borderId="2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horizontal="center" wrapText="1"/>
    </xf>
    <xf numFmtId="164" fontId="15" fillId="0" borderId="0" xfId="1" applyNumberFormat="1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left" vertical="top" wrapText="1"/>
    </xf>
    <xf numFmtId="0" fontId="3" fillId="0" borderId="0" xfId="0" applyNumberFormat="1" applyFont="1" applyFill="1" applyAlignment="1" applyProtection="1">
      <alignment horizontal="left" vertical="top"/>
    </xf>
    <xf numFmtId="0" fontId="3" fillId="0" borderId="0" xfId="0" applyNumberFormat="1" applyFont="1" applyFill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 vertical="center" wrapText="1"/>
    </xf>
    <xf numFmtId="3" fontId="1" fillId="0" borderId="2" xfId="1" applyNumberFormat="1" applyFont="1" applyFill="1" applyBorder="1" applyAlignment="1">
      <alignment horizontal="right" vertical="center"/>
    </xf>
    <xf numFmtId="3" fontId="11" fillId="0" borderId="2" xfId="1" applyNumberFormat="1" applyFont="1" applyBorder="1" applyAlignment="1">
      <alignment horizontal="right" vertical="center"/>
    </xf>
    <xf numFmtId="3" fontId="1" fillId="0" borderId="2" xfId="0" applyNumberFormat="1" applyFont="1" applyFill="1" applyBorder="1" applyAlignment="1" applyProtection="1">
      <alignment horizontal="right" vertical="center"/>
    </xf>
    <xf numFmtId="3" fontId="11" fillId="0" borderId="2" xfId="1" applyNumberFormat="1" applyFont="1" applyFill="1" applyBorder="1" applyAlignment="1">
      <alignment horizontal="right" vertical="center"/>
    </xf>
    <xf numFmtId="3" fontId="19" fillId="0" borderId="2" xfId="1" applyNumberFormat="1" applyFont="1" applyFill="1" applyBorder="1" applyAlignment="1">
      <alignment horizontal="right" vertical="center"/>
    </xf>
    <xf numFmtId="3" fontId="1" fillId="2" borderId="2" xfId="1" applyNumberFormat="1" applyFont="1" applyFill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 wrapText="1"/>
    </xf>
  </cellXfs>
  <cellStyles count="25">
    <cellStyle name="Normal_meresha_07" xfId="2"/>
    <cellStyle name="Звичайний 10" xfId="3"/>
    <cellStyle name="Звичайний 11" xfId="4"/>
    <cellStyle name="Звичайний 12" xfId="5"/>
    <cellStyle name="Звичайний 13" xfId="6"/>
    <cellStyle name="Звичайний 14" xfId="7"/>
    <cellStyle name="Звичайний 15" xfId="8"/>
    <cellStyle name="Звичайний 16" xfId="9"/>
    <cellStyle name="Звичайний 17" xfId="10"/>
    <cellStyle name="Звичайний 18" xfId="11"/>
    <cellStyle name="Звичайний 19" xfId="12"/>
    <cellStyle name="Звичайний 2" xfId="13"/>
    <cellStyle name="Звичайний 20" xfId="14"/>
    <cellStyle name="Звичайний 3" xfId="15"/>
    <cellStyle name="Звичайний 4" xfId="16"/>
    <cellStyle name="Звичайний 5" xfId="17"/>
    <cellStyle name="Звичайний 6" xfId="18"/>
    <cellStyle name="Звичайний 7" xfId="19"/>
    <cellStyle name="Звичайний 8" xfId="20"/>
    <cellStyle name="Звичайний 9" xfId="21"/>
    <cellStyle name="Звичайний_Додаток _ 3 зм_ни 4575" xfId="1"/>
    <cellStyle name="Обычный" xfId="0" builtinId="0"/>
    <cellStyle name="Обычный 2" xfId="22"/>
    <cellStyle name="Обычный 3" xfId="23"/>
    <cellStyle name="Стиль 1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76;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ТАВИТЬ"/>
      <sheetName val="Дод 1. загальний"/>
      <sheetName val="Дод 2.грудень"/>
      <sheetName val="дод.3 загальний"/>
      <sheetName val="дод.4 загальний"/>
      <sheetName val="дороги 5 загальний"/>
      <sheetName val="дод.6 загальний"/>
      <sheetName val="дод.7  загальний"/>
    </sheetNames>
    <sheetDataSet>
      <sheetData sheetId="0">
        <row r="2">
          <cell r="B2" t="str">
            <v>(у редакції сесії Ананьївської міської ради від 02.12.2020р №19-VIII)</v>
          </cell>
        </row>
        <row r="5">
          <cell r="B5" t="str">
            <v>Секретар Ананьївської міської ради</v>
          </cell>
        </row>
        <row r="6">
          <cell r="B6" t="str">
            <v>О.В. Глущенко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topLeftCell="B1" zoomScaleNormal="100" zoomScaleSheetLayoutView="100" workbookViewId="0">
      <selection activeCell="H28" sqref="H28"/>
    </sheetView>
  </sheetViews>
  <sheetFormatPr defaultColWidth="9.1640625" defaultRowHeight="12.75" x14ac:dyDescent="0.2"/>
  <cols>
    <col min="1" max="1" width="3.83203125" style="4" hidden="1" customWidth="1"/>
    <col min="2" max="2" width="11.1640625" style="4" customWidth="1"/>
    <col min="3" max="3" width="7.1640625" style="4" customWidth="1"/>
    <col min="4" max="4" width="6" style="4" customWidth="1"/>
    <col min="5" max="5" width="42.1640625" style="4" customWidth="1"/>
    <col min="6" max="6" width="61.83203125" style="4" customWidth="1"/>
    <col min="7" max="7" width="14.5" style="4" customWidth="1"/>
    <col min="8" max="8" width="12" style="4" customWidth="1"/>
    <col min="9" max="9" width="11.6640625" style="4" customWidth="1"/>
    <col min="10" max="10" width="15.1640625" style="4" customWidth="1"/>
    <col min="11" max="16384" width="9.1640625" style="5"/>
  </cols>
  <sheetData>
    <row r="1" spans="1:10" s="3" customFormat="1" ht="38.25" customHeight="1" x14ac:dyDescent="0.25">
      <c r="A1" s="1"/>
      <c r="B1" s="2"/>
      <c r="C1" s="2"/>
      <c r="D1" s="2"/>
      <c r="E1" s="2"/>
      <c r="F1" s="2"/>
      <c r="G1" s="44" t="s">
        <v>0</v>
      </c>
      <c r="H1" s="45"/>
      <c r="I1" s="45"/>
      <c r="J1" s="45"/>
    </row>
    <row r="2" spans="1:10" ht="26.25" customHeight="1" x14ac:dyDescent="0.2">
      <c r="G2" s="46" t="str">
        <f>[1]ВСТАВИТЬ!B2</f>
        <v>(у редакції сесії Ананьївської міської ради від 02.12.2020р №19-VIII)</v>
      </c>
      <c r="H2" s="46"/>
      <c r="I2" s="46"/>
      <c r="J2" s="46"/>
    </row>
    <row r="3" spans="1:10" ht="18.75" x14ac:dyDescent="0.2">
      <c r="B3" s="47" t="s">
        <v>1</v>
      </c>
      <c r="C3" s="47"/>
      <c r="D3" s="47"/>
      <c r="E3" s="47"/>
      <c r="F3" s="47"/>
      <c r="G3" s="47"/>
      <c r="H3" s="47"/>
      <c r="I3" s="47"/>
      <c r="J3" s="47"/>
    </row>
    <row r="4" spans="1:10" s="3" customFormat="1" ht="15.75" x14ac:dyDescent="0.25">
      <c r="A4" s="1"/>
      <c r="B4" s="48">
        <v>5120210100</v>
      </c>
      <c r="C4" s="48"/>
      <c r="D4" s="48"/>
      <c r="E4" s="6"/>
      <c r="F4" s="6"/>
      <c r="G4" s="6"/>
      <c r="H4" s="7"/>
      <c r="I4" s="6"/>
      <c r="J4" s="8" t="s">
        <v>2</v>
      </c>
    </row>
    <row r="5" spans="1:10" s="14" customFormat="1" ht="11.25" x14ac:dyDescent="0.2">
      <c r="A5" s="9"/>
      <c r="B5" s="49" t="s">
        <v>3</v>
      </c>
      <c r="C5" s="49"/>
      <c r="D5" s="49"/>
      <c r="E5" s="10"/>
      <c r="F5" s="11"/>
      <c r="G5" s="11"/>
      <c r="H5" s="12"/>
      <c r="I5" s="11"/>
      <c r="J5" s="13"/>
    </row>
    <row r="6" spans="1:10" ht="94.5" customHeight="1" x14ac:dyDescent="0.2">
      <c r="A6" s="15"/>
      <c r="B6" s="16" t="s">
        <v>4</v>
      </c>
      <c r="C6" s="16" t="s">
        <v>5</v>
      </c>
      <c r="D6" s="16" t="s">
        <v>6</v>
      </c>
      <c r="E6" s="16" t="s">
        <v>7</v>
      </c>
      <c r="F6" s="17" t="s">
        <v>8</v>
      </c>
      <c r="G6" s="17" t="s">
        <v>9</v>
      </c>
      <c r="H6" s="17" t="s">
        <v>10</v>
      </c>
      <c r="I6" s="17" t="s">
        <v>11</v>
      </c>
      <c r="J6" s="17" t="s">
        <v>12</v>
      </c>
    </row>
    <row r="7" spans="1:10" ht="22.15" customHeight="1" x14ac:dyDescent="0.2">
      <c r="A7" s="15"/>
      <c r="B7" s="18" t="s">
        <v>13</v>
      </c>
      <c r="C7" s="18"/>
      <c r="D7" s="18"/>
      <c r="E7" s="19" t="s">
        <v>14</v>
      </c>
      <c r="F7" s="20"/>
      <c r="G7" s="21">
        <f>1938392+33480</f>
        <v>1971872</v>
      </c>
      <c r="H7" s="21"/>
      <c r="I7" s="21"/>
      <c r="J7" s="21">
        <f>1938392+33480</f>
        <v>1971872</v>
      </c>
    </row>
    <row r="8" spans="1:10" s="24" customFormat="1" ht="14.45" customHeight="1" x14ac:dyDescent="0.2">
      <c r="A8" s="22"/>
      <c r="B8" s="18" t="s">
        <v>15</v>
      </c>
      <c r="C8" s="18"/>
      <c r="D8" s="23"/>
      <c r="E8" s="19" t="s">
        <v>14</v>
      </c>
      <c r="F8" s="20"/>
      <c r="G8" s="21">
        <f>1938392+33480</f>
        <v>1971872</v>
      </c>
      <c r="H8" s="21"/>
      <c r="I8" s="21"/>
      <c r="J8" s="21">
        <f>1938392+33480</f>
        <v>1971872</v>
      </c>
    </row>
    <row r="9" spans="1:10" s="24" customFormat="1" ht="14.45" customHeight="1" x14ac:dyDescent="0.2">
      <c r="A9" s="22"/>
      <c r="B9" s="25" t="s">
        <v>16</v>
      </c>
      <c r="C9" s="25" t="s">
        <v>17</v>
      </c>
      <c r="D9" s="25" t="s">
        <v>18</v>
      </c>
      <c r="E9" s="26" t="s">
        <v>19</v>
      </c>
      <c r="F9" s="27" t="s">
        <v>20</v>
      </c>
      <c r="G9" s="51">
        <v>8000</v>
      </c>
      <c r="H9" s="52"/>
      <c r="I9" s="52"/>
      <c r="J9" s="53">
        <f t="shared" ref="J9:J28" si="0">G9</f>
        <v>8000</v>
      </c>
    </row>
    <row r="10" spans="1:10" s="24" customFormat="1" ht="14.45" customHeight="1" x14ac:dyDescent="0.2">
      <c r="A10" s="22"/>
      <c r="B10" s="25" t="s">
        <v>16</v>
      </c>
      <c r="C10" s="25" t="s">
        <v>17</v>
      </c>
      <c r="D10" s="25" t="s">
        <v>18</v>
      </c>
      <c r="E10" s="26" t="s">
        <v>19</v>
      </c>
      <c r="F10" s="27" t="s">
        <v>21</v>
      </c>
      <c r="G10" s="51">
        <v>18000</v>
      </c>
      <c r="H10" s="52"/>
      <c r="I10" s="52"/>
      <c r="J10" s="53">
        <f t="shared" si="0"/>
        <v>18000</v>
      </c>
    </row>
    <row r="11" spans="1:10" s="24" customFormat="1" ht="76.5" x14ac:dyDescent="0.2">
      <c r="A11" s="22"/>
      <c r="B11" s="25" t="s">
        <v>22</v>
      </c>
      <c r="C11" s="25" t="s">
        <v>23</v>
      </c>
      <c r="D11" s="23" t="s">
        <v>24</v>
      </c>
      <c r="E11" s="28" t="s">
        <v>25</v>
      </c>
      <c r="F11" s="27" t="s">
        <v>26</v>
      </c>
      <c r="G11" s="51">
        <v>50000</v>
      </c>
      <c r="H11" s="52"/>
      <c r="I11" s="52"/>
      <c r="J11" s="53">
        <f t="shared" si="0"/>
        <v>50000</v>
      </c>
    </row>
    <row r="12" spans="1:10" s="24" customFormat="1" ht="25.5" x14ac:dyDescent="0.2">
      <c r="A12" s="22"/>
      <c r="B12" s="25" t="s">
        <v>27</v>
      </c>
      <c r="C12" s="25" t="s">
        <v>28</v>
      </c>
      <c r="D12" s="23" t="s">
        <v>29</v>
      </c>
      <c r="E12" s="29" t="s">
        <v>30</v>
      </c>
      <c r="F12" s="30" t="s">
        <v>31</v>
      </c>
      <c r="G12" s="54">
        <v>30000</v>
      </c>
      <c r="H12" s="52"/>
      <c r="I12" s="52"/>
      <c r="J12" s="53">
        <f t="shared" si="0"/>
        <v>30000</v>
      </c>
    </row>
    <row r="13" spans="1:10" ht="15" x14ac:dyDescent="0.2">
      <c r="B13" s="25" t="s">
        <v>32</v>
      </c>
      <c r="C13" s="25" t="s">
        <v>33</v>
      </c>
      <c r="D13" s="25" t="s">
        <v>29</v>
      </c>
      <c r="E13" s="26" t="s">
        <v>34</v>
      </c>
      <c r="F13" s="27" t="s">
        <v>35</v>
      </c>
      <c r="G13" s="54">
        <v>50000</v>
      </c>
      <c r="H13" s="52"/>
      <c r="I13" s="52"/>
      <c r="J13" s="53">
        <f t="shared" si="0"/>
        <v>50000</v>
      </c>
    </row>
    <row r="14" spans="1:10" ht="15" x14ac:dyDescent="0.2">
      <c r="B14" s="25" t="s">
        <v>32</v>
      </c>
      <c r="C14" s="25" t="s">
        <v>33</v>
      </c>
      <c r="D14" s="25" t="s">
        <v>29</v>
      </c>
      <c r="E14" s="26" t="s">
        <v>34</v>
      </c>
      <c r="F14" s="27" t="s">
        <v>36</v>
      </c>
      <c r="G14" s="54">
        <v>100000</v>
      </c>
      <c r="H14" s="52"/>
      <c r="I14" s="52"/>
      <c r="J14" s="53">
        <f t="shared" si="0"/>
        <v>100000</v>
      </c>
    </row>
    <row r="15" spans="1:10" ht="15" x14ac:dyDescent="0.2">
      <c r="B15" s="25" t="s">
        <v>32</v>
      </c>
      <c r="C15" s="25" t="s">
        <v>33</v>
      </c>
      <c r="D15" s="25" t="s">
        <v>29</v>
      </c>
      <c r="E15" s="26" t="s">
        <v>34</v>
      </c>
      <c r="F15" s="27" t="s">
        <v>37</v>
      </c>
      <c r="G15" s="51">
        <v>25000</v>
      </c>
      <c r="H15" s="52"/>
      <c r="I15" s="52"/>
      <c r="J15" s="53">
        <f t="shared" si="0"/>
        <v>25000</v>
      </c>
    </row>
    <row r="16" spans="1:10" ht="15" x14ac:dyDescent="0.2">
      <c r="B16" s="25" t="s">
        <v>38</v>
      </c>
      <c r="C16" s="25" t="s">
        <v>39</v>
      </c>
      <c r="D16" s="25" t="s">
        <v>29</v>
      </c>
      <c r="E16" s="26" t="s">
        <v>40</v>
      </c>
      <c r="F16" s="27" t="s">
        <v>41</v>
      </c>
      <c r="G16" s="54">
        <v>48600</v>
      </c>
      <c r="H16" s="52"/>
      <c r="I16" s="52"/>
      <c r="J16" s="53">
        <f t="shared" si="0"/>
        <v>48600</v>
      </c>
    </row>
    <row r="17" spans="2:10" ht="25.5" x14ac:dyDescent="0.2">
      <c r="B17" s="25" t="s">
        <v>38</v>
      </c>
      <c r="C17" s="25" t="s">
        <v>39</v>
      </c>
      <c r="D17" s="25" t="s">
        <v>29</v>
      </c>
      <c r="E17" s="26" t="s">
        <v>40</v>
      </c>
      <c r="F17" s="27" t="s">
        <v>42</v>
      </c>
      <c r="G17" s="54">
        <v>0</v>
      </c>
      <c r="H17" s="52"/>
      <c r="I17" s="52"/>
      <c r="J17" s="53">
        <f t="shared" si="0"/>
        <v>0</v>
      </c>
    </row>
    <row r="18" spans="2:10" ht="51" x14ac:dyDescent="0.2">
      <c r="B18" s="25" t="s">
        <v>38</v>
      </c>
      <c r="C18" s="25" t="s">
        <v>39</v>
      </c>
      <c r="D18" s="25" t="s">
        <v>29</v>
      </c>
      <c r="E18" s="26" t="s">
        <v>40</v>
      </c>
      <c r="F18" s="27" t="s">
        <v>43</v>
      </c>
      <c r="G18" s="54">
        <v>330000</v>
      </c>
      <c r="H18" s="52"/>
      <c r="I18" s="52"/>
      <c r="J18" s="53">
        <f t="shared" si="0"/>
        <v>330000</v>
      </c>
    </row>
    <row r="19" spans="2:10" ht="25.5" x14ac:dyDescent="0.2">
      <c r="B19" s="25" t="s">
        <v>38</v>
      </c>
      <c r="C19" s="25" t="s">
        <v>39</v>
      </c>
      <c r="D19" s="25" t="s">
        <v>29</v>
      </c>
      <c r="E19" s="26" t="s">
        <v>40</v>
      </c>
      <c r="F19" s="27" t="s">
        <v>44</v>
      </c>
      <c r="G19" s="54">
        <v>315000</v>
      </c>
      <c r="H19" s="52"/>
      <c r="I19" s="52"/>
      <c r="J19" s="53">
        <f t="shared" si="0"/>
        <v>315000</v>
      </c>
    </row>
    <row r="20" spans="2:10" ht="15" x14ac:dyDescent="0.2">
      <c r="B20" s="25" t="s">
        <v>38</v>
      </c>
      <c r="C20" s="25" t="s">
        <v>39</v>
      </c>
      <c r="D20" s="25" t="s">
        <v>29</v>
      </c>
      <c r="E20" s="26" t="s">
        <v>40</v>
      </c>
      <c r="F20" s="27" t="s">
        <v>45</v>
      </c>
      <c r="G20" s="54">
        <v>165000</v>
      </c>
      <c r="H20" s="52"/>
      <c r="I20" s="52"/>
      <c r="J20" s="53">
        <f t="shared" si="0"/>
        <v>165000</v>
      </c>
    </row>
    <row r="21" spans="2:10" ht="25.5" x14ac:dyDescent="0.2">
      <c r="B21" s="25" t="s">
        <v>38</v>
      </c>
      <c r="C21" s="25" t="s">
        <v>39</v>
      </c>
      <c r="D21" s="25" t="s">
        <v>29</v>
      </c>
      <c r="E21" s="26" t="s">
        <v>40</v>
      </c>
      <c r="F21" s="27" t="s">
        <v>46</v>
      </c>
      <c r="G21" s="54">
        <v>110092</v>
      </c>
      <c r="H21" s="52"/>
      <c r="I21" s="52"/>
      <c r="J21" s="53">
        <f t="shared" si="0"/>
        <v>110092</v>
      </c>
    </row>
    <row r="22" spans="2:10" ht="15" x14ac:dyDescent="0.2">
      <c r="B22" s="25" t="s">
        <v>38</v>
      </c>
      <c r="C22" s="25" t="s">
        <v>39</v>
      </c>
      <c r="D22" s="25" t="s">
        <v>29</v>
      </c>
      <c r="E22" s="26" t="s">
        <v>40</v>
      </c>
      <c r="F22" s="27" t="s">
        <v>47</v>
      </c>
      <c r="G22" s="54">
        <v>106500</v>
      </c>
      <c r="H22" s="52"/>
      <c r="I22" s="52"/>
      <c r="J22" s="53">
        <f t="shared" si="0"/>
        <v>106500</v>
      </c>
    </row>
    <row r="23" spans="2:10" ht="38.25" x14ac:dyDescent="0.2">
      <c r="B23" s="25" t="s">
        <v>38</v>
      </c>
      <c r="C23" s="25" t="s">
        <v>39</v>
      </c>
      <c r="D23" s="25" t="s">
        <v>29</v>
      </c>
      <c r="E23" s="26" t="s">
        <v>40</v>
      </c>
      <c r="F23" s="27" t="s">
        <v>48</v>
      </c>
      <c r="G23" s="51">
        <v>33480</v>
      </c>
      <c r="H23" s="52"/>
      <c r="I23" s="52"/>
      <c r="J23" s="53">
        <f t="shared" si="0"/>
        <v>33480</v>
      </c>
    </row>
    <row r="24" spans="2:10" ht="15" x14ac:dyDescent="0.2">
      <c r="B24" s="25" t="s">
        <v>38</v>
      </c>
      <c r="C24" s="25" t="s">
        <v>39</v>
      </c>
      <c r="D24" s="25" t="s">
        <v>29</v>
      </c>
      <c r="E24" s="26" t="s">
        <v>40</v>
      </c>
      <c r="F24" s="27" t="s">
        <v>49</v>
      </c>
      <c r="G24" s="55">
        <v>49900</v>
      </c>
      <c r="H24" s="52"/>
      <c r="I24" s="52"/>
      <c r="J24" s="53">
        <f t="shared" si="0"/>
        <v>49900</v>
      </c>
    </row>
    <row r="25" spans="2:10" ht="24" x14ac:dyDescent="0.2">
      <c r="B25" s="25" t="s">
        <v>50</v>
      </c>
      <c r="C25" s="25" t="s">
        <v>51</v>
      </c>
      <c r="D25" s="25" t="s">
        <v>52</v>
      </c>
      <c r="E25" s="26" t="s">
        <v>53</v>
      </c>
      <c r="F25" s="27" t="s">
        <v>54</v>
      </c>
      <c r="G25" s="56">
        <f>145000-49900-25000</f>
        <v>70100</v>
      </c>
      <c r="H25" s="52"/>
      <c r="I25" s="52"/>
      <c r="J25" s="53">
        <f t="shared" si="0"/>
        <v>70100</v>
      </c>
    </row>
    <row r="26" spans="2:10" ht="25.5" x14ac:dyDescent="0.2">
      <c r="B26" s="25" t="s">
        <v>50</v>
      </c>
      <c r="C26" s="25" t="s">
        <v>51</v>
      </c>
      <c r="D26" s="23" t="s">
        <v>52</v>
      </c>
      <c r="E26" s="26" t="s">
        <v>53</v>
      </c>
      <c r="F26" s="27" t="s">
        <v>55</v>
      </c>
      <c r="G26" s="54">
        <v>84000</v>
      </c>
      <c r="H26" s="57"/>
      <c r="I26" s="57"/>
      <c r="J26" s="53">
        <f t="shared" si="0"/>
        <v>84000</v>
      </c>
    </row>
    <row r="27" spans="2:10" ht="24" x14ac:dyDescent="0.2">
      <c r="B27" s="25" t="s">
        <v>50</v>
      </c>
      <c r="C27" s="25" t="s">
        <v>51</v>
      </c>
      <c r="D27" s="23" t="s">
        <v>52</v>
      </c>
      <c r="E27" s="26" t="s">
        <v>53</v>
      </c>
      <c r="F27" s="27" t="s">
        <v>56</v>
      </c>
      <c r="G27" s="54">
        <v>133000</v>
      </c>
      <c r="H27" s="57"/>
      <c r="I27" s="57"/>
      <c r="J27" s="53">
        <f t="shared" si="0"/>
        <v>133000</v>
      </c>
    </row>
    <row r="28" spans="2:10" ht="38.25" x14ac:dyDescent="0.2">
      <c r="B28" s="31" t="s">
        <v>57</v>
      </c>
      <c r="C28" s="31" t="s">
        <v>58</v>
      </c>
      <c r="D28" s="23" t="s">
        <v>59</v>
      </c>
      <c r="E28" s="26" t="s">
        <v>60</v>
      </c>
      <c r="F28" s="27" t="s">
        <v>61</v>
      </c>
      <c r="G28" s="54">
        <v>46700</v>
      </c>
      <c r="H28" s="57"/>
      <c r="I28" s="57"/>
      <c r="J28" s="53">
        <f t="shared" si="0"/>
        <v>46700</v>
      </c>
    </row>
    <row r="29" spans="2:10" ht="51" x14ac:dyDescent="0.2">
      <c r="B29" s="32" t="s">
        <v>57</v>
      </c>
      <c r="C29" s="32" t="s">
        <v>58</v>
      </c>
      <c r="D29" s="32" t="s">
        <v>59</v>
      </c>
      <c r="E29" s="33" t="s">
        <v>60</v>
      </c>
      <c r="F29" s="33" t="s">
        <v>62</v>
      </c>
      <c r="G29" s="54">
        <v>198500</v>
      </c>
      <c r="H29" s="53"/>
      <c r="I29" s="53"/>
      <c r="J29" s="53">
        <f>G29</f>
        <v>198500</v>
      </c>
    </row>
    <row r="30" spans="2:10" ht="15" x14ac:dyDescent="0.2">
      <c r="B30" s="32"/>
      <c r="C30" s="32"/>
      <c r="D30" s="32"/>
      <c r="E30" s="34" t="s">
        <v>63</v>
      </c>
      <c r="F30" s="35"/>
      <c r="G30" s="21">
        <f>SUM(G9:G29)</f>
        <v>1971872</v>
      </c>
      <c r="H30" s="36"/>
      <c r="I30" s="36"/>
      <c r="J30" s="21">
        <f>SUM(J9:J29)</f>
        <v>1971872</v>
      </c>
    </row>
    <row r="31" spans="2:10" ht="15.75" x14ac:dyDescent="0.2">
      <c r="B31" s="37"/>
      <c r="C31" s="37"/>
      <c r="D31" s="37"/>
      <c r="E31" s="37"/>
      <c r="F31" s="37"/>
      <c r="G31" s="38">
        <f>G30-G7</f>
        <v>0</v>
      </c>
      <c r="H31" s="37"/>
      <c r="I31" s="37"/>
      <c r="J31" s="37"/>
    </row>
    <row r="32" spans="2:10" ht="15.75" x14ac:dyDescent="0.2">
      <c r="B32" s="39"/>
      <c r="C32" s="39"/>
      <c r="D32" s="39"/>
      <c r="E32" s="39" t="str">
        <f>[1]ВСТАВИТЬ!B5</f>
        <v>Секретар Ананьївської міської ради</v>
      </c>
      <c r="F32" s="39"/>
      <c r="G32" s="50" t="str">
        <f>[1]ВСТАВИТЬ!B6</f>
        <v>О.В. Глущенко</v>
      </c>
      <c r="H32" s="50"/>
      <c r="I32" s="50"/>
      <c r="J32" s="50"/>
    </row>
    <row r="33" spans="2:10" ht="15.75" customHeight="1" x14ac:dyDescent="0.2">
      <c r="B33" s="40"/>
      <c r="C33" s="40"/>
      <c r="D33" s="40"/>
      <c r="E33" s="43"/>
      <c r="F33" s="43"/>
      <c r="G33" s="43"/>
      <c r="H33" s="43"/>
      <c r="I33" s="43"/>
      <c r="J33" s="43"/>
    </row>
    <row r="34" spans="2:10" ht="15.6" customHeight="1" x14ac:dyDescent="0.2">
      <c r="B34" s="40"/>
      <c r="C34" s="40"/>
      <c r="D34" s="40"/>
      <c r="E34" s="40"/>
      <c r="F34" s="40"/>
      <c r="G34" s="40"/>
      <c r="H34" s="40"/>
      <c r="I34" s="40"/>
      <c r="J34" s="40"/>
    </row>
    <row r="35" spans="2:10" x14ac:dyDescent="0.2">
      <c r="C35" s="4" t="s">
        <v>64</v>
      </c>
    </row>
    <row r="36" spans="2:10" x14ac:dyDescent="0.2">
      <c r="F36" s="15"/>
      <c r="G36" s="15"/>
      <c r="H36" s="15"/>
      <c r="I36" s="15"/>
      <c r="J36" s="15"/>
    </row>
    <row r="37" spans="2:10" ht="15.75" x14ac:dyDescent="0.25">
      <c r="F37" s="41"/>
      <c r="G37" s="42"/>
      <c r="H37" s="42"/>
      <c r="I37" s="42"/>
      <c r="J37" s="42"/>
    </row>
  </sheetData>
  <mergeCells count="7">
    <mergeCell ref="E33:J33"/>
    <mergeCell ref="G1:J1"/>
    <mergeCell ref="G2:J2"/>
    <mergeCell ref="B3:J3"/>
    <mergeCell ref="B4:D4"/>
    <mergeCell ref="B5:D5"/>
    <mergeCell ref="G32:J32"/>
  </mergeCells>
  <printOptions horizontalCentered="1"/>
  <pageMargins left="0.39370078740157483" right="0.39370078740157483" top="0.78740157480314965" bottom="0.19685039370078741" header="0.35433070866141736" footer="0.35433070866141736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дод.7  загальний</vt:lpstr>
      <vt:lpstr>'дод.7  загальний'!Область_печати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2020-12-23T12:39:26Z</dcterms:created>
  <dcterms:modified xsi:type="dcterms:W3CDTF">2020-12-23T12:43:04Z</dcterms:modified>
</cp:coreProperties>
</file>